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35" windowHeight="11505" activeTab="13"/>
  </bookViews>
  <sheets>
    <sheet name="week 1" sheetId="1" r:id="rId1"/>
    <sheet name="week 2" sheetId="13" r:id="rId2"/>
    <sheet name="week 3" sheetId="2" r:id="rId3"/>
    <sheet name="week 4" sheetId="3" r:id="rId4"/>
    <sheet name="week 5" sheetId="4" r:id="rId5"/>
    <sheet name="week 6" sheetId="6" r:id="rId6"/>
    <sheet name="week 7" sheetId="5" r:id="rId7"/>
    <sheet name="week 8" sheetId="7" r:id="rId8"/>
    <sheet name="w10" sheetId="10" state="hidden" r:id="rId9"/>
    <sheet name="w11" sheetId="11" state="hidden" r:id="rId10"/>
    <sheet name="SHEET 11" sheetId="12" state="hidden" r:id="rId11"/>
    <sheet name="SHEET 11 (2)" sheetId="14" state="hidden" r:id="rId12"/>
    <sheet name="Sheet11" sheetId="15" state="hidden" r:id="rId13"/>
    <sheet name="tổng cộng " sheetId="9" r:id="rId14"/>
  </sheets>
  <calcPr calcId="125725"/>
</workbook>
</file>

<file path=xl/calcChain.xml><?xml version="1.0" encoding="utf-8"?>
<calcChain xmlns="http://schemas.openxmlformats.org/spreadsheetml/2006/main">
  <c r="I5" i="9"/>
  <c r="I6"/>
  <c r="I7"/>
  <c r="I8"/>
  <c r="I9"/>
  <c r="I10"/>
  <c r="I11"/>
  <c r="I12"/>
  <c r="I13"/>
  <c r="I14"/>
  <c r="I15"/>
  <c r="I16"/>
  <c r="H5"/>
  <c r="H6"/>
  <c r="H7"/>
  <c r="H8"/>
  <c r="H9"/>
  <c r="H10"/>
  <c r="H11"/>
  <c r="H12"/>
  <c r="H13"/>
  <c r="H14"/>
  <c r="H15"/>
  <c r="H16"/>
  <c r="G5"/>
  <c r="G6"/>
  <c r="G7"/>
  <c r="G8"/>
  <c r="G9"/>
  <c r="G10"/>
  <c r="G11"/>
  <c r="G12"/>
  <c r="G13"/>
  <c r="G14"/>
  <c r="G15"/>
  <c r="G16"/>
  <c r="G4"/>
  <c r="H4"/>
  <c r="I4"/>
  <c r="V7" i="13"/>
  <c r="V8"/>
  <c r="V9"/>
  <c r="V10"/>
  <c r="V11"/>
  <c r="V12"/>
  <c r="V13"/>
  <c r="V14"/>
  <c r="V15"/>
  <c r="V16"/>
  <c r="V17"/>
  <c r="V18"/>
  <c r="U7"/>
  <c r="U8"/>
  <c r="U9"/>
  <c r="U10"/>
  <c r="U11"/>
  <c r="U12"/>
  <c r="U13"/>
  <c r="U14"/>
  <c r="U15"/>
  <c r="U16"/>
  <c r="U17"/>
  <c r="U18"/>
  <c r="T7"/>
  <c r="T8"/>
  <c r="T9"/>
  <c r="T10"/>
  <c r="T11"/>
  <c r="T12"/>
  <c r="T13"/>
  <c r="T14"/>
  <c r="T15"/>
  <c r="T16"/>
  <c r="T17"/>
  <c r="T18"/>
  <c r="S7"/>
  <c r="S8"/>
  <c r="S9"/>
  <c r="S10"/>
  <c r="S11"/>
  <c r="S12"/>
  <c r="S13"/>
  <c r="S14"/>
  <c r="S15"/>
  <c r="S16"/>
  <c r="S17"/>
  <c r="S18"/>
  <c r="F7" i="9"/>
  <c r="F9"/>
  <c r="F4"/>
  <c r="S18" i="6"/>
  <c r="T18"/>
  <c r="U18"/>
  <c r="V18"/>
  <c r="S18" i="4"/>
  <c r="T18"/>
  <c r="U18"/>
  <c r="V18"/>
  <c r="S18" i="3"/>
  <c r="F16" i="9" s="1"/>
  <c r="T18" i="3"/>
  <c r="U18"/>
  <c r="V18"/>
  <c r="S18" i="2"/>
  <c r="T18"/>
  <c r="U18"/>
  <c r="V18"/>
  <c r="Y18" i="1"/>
  <c r="Z18"/>
  <c r="S18"/>
  <c r="T18"/>
  <c r="U18"/>
  <c r="V18"/>
  <c r="W18"/>
  <c r="X18"/>
  <c r="Z6"/>
  <c r="X7"/>
  <c r="X8"/>
  <c r="X9"/>
  <c r="X10"/>
  <c r="X11"/>
  <c r="X12"/>
  <c r="X13"/>
  <c r="X14"/>
  <c r="X15"/>
  <c r="X16"/>
  <c r="X17"/>
  <c r="Y6"/>
  <c r="X6"/>
  <c r="W7"/>
  <c r="W8"/>
  <c r="W9"/>
  <c r="W10"/>
  <c r="W11"/>
  <c r="W12"/>
  <c r="W13"/>
  <c r="W14"/>
  <c r="W15"/>
  <c r="W16"/>
  <c r="W17"/>
  <c r="W6"/>
  <c r="V20" i="11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20" i="10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18" i="7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17" i="6"/>
  <c r="U17"/>
  <c r="T17"/>
  <c r="S17"/>
  <c r="V16"/>
  <c r="U16"/>
  <c r="T16"/>
  <c r="S16"/>
  <c r="F14" i="9" s="1"/>
  <c r="V15" i="6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F8" i="9" s="1"/>
  <c r="V9" i="6"/>
  <c r="U9"/>
  <c r="T9"/>
  <c r="S9"/>
  <c r="V8"/>
  <c r="U8"/>
  <c r="T8"/>
  <c r="S8"/>
  <c r="V7"/>
  <c r="U7"/>
  <c r="T7"/>
  <c r="S7"/>
  <c r="V6"/>
  <c r="U6"/>
  <c r="T6"/>
  <c r="S6"/>
  <c r="V17" i="2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Z17" i="1"/>
  <c r="Y17"/>
  <c r="Z16"/>
  <c r="Y16"/>
  <c r="Z15"/>
  <c r="Y15"/>
  <c r="Z14"/>
  <c r="Y14"/>
  <c r="Z13"/>
  <c r="Y13"/>
  <c r="Z12"/>
  <c r="Y12"/>
  <c r="Z11"/>
  <c r="Y11"/>
  <c r="Z10"/>
  <c r="Y10"/>
  <c r="Z9"/>
  <c r="Y9"/>
  <c r="Z8"/>
  <c r="Y8"/>
  <c r="Z7"/>
  <c r="Y7"/>
  <c r="V17" i="4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6" i="13"/>
  <c r="U6"/>
  <c r="T6"/>
  <c r="S6"/>
  <c r="F11" i="9" l="1"/>
  <c r="V7" i="5"/>
  <c r="V8"/>
  <c r="V9"/>
  <c r="V10"/>
  <c r="V11"/>
  <c r="V12"/>
  <c r="V13"/>
  <c r="V14"/>
  <c r="V15"/>
  <c r="V16"/>
  <c r="V17"/>
  <c r="U7"/>
  <c r="U8"/>
  <c r="U9"/>
  <c r="U10"/>
  <c r="U11"/>
  <c r="U12"/>
  <c r="U13"/>
  <c r="U14"/>
  <c r="U15"/>
  <c r="U16"/>
  <c r="U17"/>
  <c r="T7"/>
  <c r="T8"/>
  <c r="T9"/>
  <c r="T10"/>
  <c r="T11"/>
  <c r="T12"/>
  <c r="T13"/>
  <c r="T14"/>
  <c r="T15"/>
  <c r="T16"/>
  <c r="T17"/>
  <c r="S7"/>
  <c r="S8"/>
  <c r="S9"/>
  <c r="S10"/>
  <c r="S11"/>
  <c r="S12"/>
  <c r="S13"/>
  <c r="S14"/>
  <c r="S15"/>
  <c r="S16"/>
  <c r="S17"/>
  <c r="V7" i="3"/>
  <c r="V8"/>
  <c r="V9"/>
  <c r="V10"/>
  <c r="V11"/>
  <c r="V12"/>
  <c r="V13"/>
  <c r="V14"/>
  <c r="V15"/>
  <c r="V16"/>
  <c r="V17"/>
  <c r="U7"/>
  <c r="U8"/>
  <c r="U9"/>
  <c r="U10"/>
  <c r="U11"/>
  <c r="U12"/>
  <c r="U13"/>
  <c r="U14"/>
  <c r="U15"/>
  <c r="U16"/>
  <c r="U17"/>
  <c r="T7"/>
  <c r="T8"/>
  <c r="T9"/>
  <c r="T10"/>
  <c r="T11"/>
  <c r="T12"/>
  <c r="T13"/>
  <c r="T14"/>
  <c r="T15"/>
  <c r="T16"/>
  <c r="T17"/>
  <c r="S7"/>
  <c r="F5" i="9" s="1"/>
  <c r="S8" i="3"/>
  <c r="F6" i="9" s="1"/>
  <c r="S9" i="3"/>
  <c r="S10"/>
  <c r="S11"/>
  <c r="S12"/>
  <c r="F10" i="9" s="1"/>
  <c r="S13" i="3"/>
  <c r="S14"/>
  <c r="F12" i="9" s="1"/>
  <c r="S15" i="3"/>
  <c r="F13" i="9" s="1"/>
  <c r="S16" i="3"/>
  <c r="S17"/>
  <c r="F15" i="9" s="1"/>
  <c r="V7" i="1"/>
  <c r="V8"/>
  <c r="V9"/>
  <c r="V10"/>
  <c r="V11"/>
  <c r="V12"/>
  <c r="V13"/>
  <c r="V14"/>
  <c r="V15"/>
  <c r="V16"/>
  <c r="V17"/>
  <c r="U7"/>
  <c r="U8"/>
  <c r="U9"/>
  <c r="U10"/>
  <c r="U11"/>
  <c r="U12"/>
  <c r="U13"/>
  <c r="U14"/>
  <c r="U15"/>
  <c r="U16"/>
  <c r="U17"/>
  <c r="T7"/>
  <c r="T8"/>
  <c r="T9"/>
  <c r="T10"/>
  <c r="T11"/>
  <c r="T12"/>
  <c r="T13"/>
  <c r="T14"/>
  <c r="T15"/>
  <c r="T16"/>
  <c r="T17"/>
  <c r="S7"/>
  <c r="S8"/>
  <c r="S9"/>
  <c r="S10"/>
  <c r="S11"/>
  <c r="S12"/>
  <c r="S13"/>
  <c r="S14"/>
  <c r="S15"/>
  <c r="S16"/>
  <c r="S17"/>
  <c r="V6" i="5"/>
  <c r="U6"/>
  <c r="T6"/>
  <c r="S6"/>
  <c r="V6" i="3"/>
  <c r="U6"/>
  <c r="T6"/>
  <c r="S6"/>
  <c r="V6" i="2"/>
  <c r="U6"/>
  <c r="T6"/>
  <c r="S6"/>
  <c r="V6" i="1"/>
  <c r="U6"/>
  <c r="T6"/>
  <c r="S6"/>
</calcChain>
</file>

<file path=xl/sharedStrings.xml><?xml version="1.0" encoding="utf-8"?>
<sst xmlns="http://schemas.openxmlformats.org/spreadsheetml/2006/main" count="895" uniqueCount="72">
  <si>
    <t>ENGLISH NAME</t>
  </si>
  <si>
    <t>NAME</t>
  </si>
  <si>
    <t>DATE</t>
  </si>
  <si>
    <t xml:space="preserve">                                                               </t>
  </si>
  <si>
    <t>HOMEWORK</t>
  </si>
  <si>
    <t>PARTICIPATION NOTES</t>
  </si>
  <si>
    <t>#</t>
  </si>
  <si>
    <t>ST.NUM</t>
  </si>
  <si>
    <t>WEEK 1</t>
  </si>
  <si>
    <t>WEEK 2</t>
  </si>
  <si>
    <t>WEEK 4</t>
  </si>
  <si>
    <t>WEEK 5</t>
  </si>
  <si>
    <t>WEEK 6</t>
  </si>
  <si>
    <t>WEEK 7</t>
  </si>
  <si>
    <t>WEEK 8</t>
  </si>
  <si>
    <t>A</t>
  </si>
  <si>
    <t>L</t>
  </si>
  <si>
    <t>LA</t>
  </si>
  <si>
    <t>AP</t>
  </si>
  <si>
    <t>ID</t>
  </si>
  <si>
    <t>Name</t>
  </si>
  <si>
    <t xml:space="preserve">NGUYỄN VÕ VÂN </t>
  </si>
  <si>
    <t>ANH</t>
  </si>
  <si>
    <t xml:space="preserve">BÙI NGỌC GIA  </t>
  </si>
  <si>
    <t>BẢO</t>
  </si>
  <si>
    <t xml:space="preserve">NGUYỄN THÀNH </t>
  </si>
  <si>
    <t>ĐẠT</t>
  </si>
  <si>
    <t xml:space="preserve">HUỲNH HỒNG </t>
  </si>
  <si>
    <t>HUYÊN</t>
  </si>
  <si>
    <t xml:space="preserve">NGÔ THY THIÊN </t>
  </si>
  <si>
    <t>LÝ</t>
  </si>
  <si>
    <t xml:space="preserve">NGUYỄN THỊ TUYẾT </t>
  </si>
  <si>
    <t>NGỌC</t>
  </si>
  <si>
    <t xml:space="preserve">NGUYỄN BẢO </t>
  </si>
  <si>
    <t xml:space="preserve">TRẦN NGỌC Ý </t>
  </si>
  <si>
    <t>NHI</t>
  </si>
  <si>
    <t xml:space="preserve">VƯƠNG BẢO </t>
  </si>
  <si>
    <t>NHƯ</t>
  </si>
  <si>
    <t xml:space="preserve">DƯƠNG PHẠM ĐỨC </t>
  </si>
  <si>
    <t>PHƯƠNG</t>
  </si>
  <si>
    <t xml:space="preserve">DƯƠNG MINH </t>
  </si>
  <si>
    <t>THUẤN</t>
  </si>
  <si>
    <t xml:space="preserve">TRẦN NHẬT </t>
  </si>
  <si>
    <t>TRÂN</t>
  </si>
  <si>
    <t xml:space="preserve">PHAN NGUYỄN PHƯƠNG </t>
  </si>
  <si>
    <t>UYÊN</t>
  </si>
  <si>
    <t xml:space="preserve">HỒ THẾ </t>
  </si>
  <si>
    <t>VIỆT</t>
  </si>
  <si>
    <t>MIDTERM</t>
  </si>
  <si>
    <t>NGUYỄN THỊ LAN</t>
  </si>
  <si>
    <t>THANH</t>
  </si>
  <si>
    <r>
      <t xml:space="preserve">CY13 Pre Intermediate 1 </t>
    </r>
    <r>
      <rPr>
        <b/>
        <sz val="18"/>
        <color theme="1"/>
        <rFont val="Calibri"/>
        <family val="2"/>
        <scheme val="minor"/>
      </rPr>
      <t>ATTENDENCE SHEET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i/>
        <sz val="16"/>
        <color theme="1"/>
        <rFont val="Calibri"/>
        <family val="2"/>
        <scheme val="minor"/>
      </rPr>
      <t>COURSE START DATE 2nd Jan 2014</t>
    </r>
  </si>
  <si>
    <t>SELF STUDY 2 NGÀY ĐẦU</t>
  </si>
  <si>
    <t>WEEK 9</t>
  </si>
  <si>
    <t>WEEK 10</t>
  </si>
  <si>
    <t>35-3</t>
  </si>
  <si>
    <t>WEEK 11</t>
  </si>
  <si>
    <t>Final Test</t>
  </si>
  <si>
    <t>WEEK 3</t>
  </si>
  <si>
    <t>CỔ NGUYỄN PHƯƠNG</t>
  </si>
  <si>
    <t>TRINH</t>
  </si>
  <si>
    <t>ĐOÀN TRẦN THANH</t>
  </si>
  <si>
    <t>TuẤN</t>
  </si>
  <si>
    <t>CY13 Term 4 Pre Intermediate 1 ATTENDENCE SHEET COURSE START DATE 4 June 2014</t>
  </si>
  <si>
    <t>a</t>
  </si>
  <si>
    <t>p</t>
  </si>
  <si>
    <t>la</t>
  </si>
  <si>
    <t>ap</t>
  </si>
  <si>
    <t>âp</t>
  </si>
  <si>
    <t>l</t>
  </si>
  <si>
    <t xml:space="preserve">  </t>
  </si>
  <si>
    <t>CY13 Term 4 Intermediate 1 ATTENDENCE SHEET COURSE START DATE 4 June 2014</t>
  </si>
</sst>
</file>

<file path=xl/styles.xml><?xml version="1.0" encoding="utf-8"?>
<styleSheet xmlns="http://schemas.openxmlformats.org/spreadsheetml/2006/main">
  <numFmts count="2">
    <numFmt numFmtId="164" formatCode="[$-409]d/mmm;@"/>
    <numFmt numFmtId="165" formatCode="[$-409]d/m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0" fontId="0" fillId="3" borderId="1" xfId="0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/>
    <xf numFmtId="0" fontId="8" fillId="4" borderId="1" xfId="0" applyFont="1" applyFill="1" applyBorder="1"/>
    <xf numFmtId="0" fontId="8" fillId="4" borderId="4" xfId="0" applyFont="1" applyFill="1" applyBorder="1"/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4" borderId="0" xfId="0" applyFont="1" applyFill="1" applyBorder="1" applyAlignment="1"/>
    <xf numFmtId="0" fontId="0" fillId="4" borderId="0" xfId="0" applyFill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vertical="center"/>
    </xf>
    <xf numFmtId="16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164" fontId="0" fillId="0" borderId="0" xfId="0" applyNumberFormat="1"/>
    <xf numFmtId="164" fontId="0" fillId="0" borderId="1" xfId="0" applyNumberFormat="1" applyFill="1" applyBorder="1" applyAlignment="1">
      <alignment horizontal="center"/>
    </xf>
    <xf numFmtId="164" fontId="2" fillId="0" borderId="1" xfId="0" applyNumberFormat="1" applyFon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65" fontId="2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9" fillId="0" borderId="0" xfId="0" applyFont="1" applyFill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15" fillId="5" borderId="1" xfId="0" applyFont="1" applyFill="1" applyBorder="1" applyAlignment="1">
      <alignment horizontal="left" wrapText="1"/>
    </xf>
    <xf numFmtId="16" fontId="1" fillId="0" borderId="1" xfId="0" applyNumberFormat="1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 vertical="top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1" fillId="4" borderId="1" xfId="0" applyFont="1" applyFill="1" applyBorder="1"/>
    <xf numFmtId="0" fontId="9" fillId="4" borderId="0" xfId="0" applyFont="1" applyFill="1"/>
    <xf numFmtId="0" fontId="9" fillId="4" borderId="0" xfId="0" applyFont="1" applyFill="1" applyAlignment="1">
      <alignment horizontal="left" vertical="top"/>
    </xf>
    <xf numFmtId="0" fontId="9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5" xfId="0" applyFill="1" applyBorder="1" applyAlignment="1"/>
    <xf numFmtId="0" fontId="0" fillId="4" borderId="3" xfId="0" applyFill="1" applyBorder="1" applyAlignment="1"/>
    <xf numFmtId="0" fontId="0" fillId="0" borderId="2" xfId="0" applyBorder="1" applyAlignment="1"/>
    <xf numFmtId="0" fontId="0" fillId="0" borderId="5" xfId="0" applyBorder="1" applyAlignment="1"/>
    <xf numFmtId="0" fontId="0" fillId="0" borderId="3" xfId="0" applyBorder="1" applyAlignment="1"/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1" fillId="0" borderId="0" xfId="0" applyFont="1" applyAlignment="1">
      <alignment horizontal="center"/>
    </xf>
    <xf numFmtId="164" fontId="1" fillId="0" borderId="11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2"/>
  <sheetViews>
    <sheetView zoomScale="75" zoomScaleNormal="75" workbookViewId="0">
      <selection activeCell="D1" sqref="D1:P2"/>
    </sheetView>
  </sheetViews>
  <sheetFormatPr defaultRowHeight="15"/>
  <cols>
    <col min="1" max="1" width="4.28515625" customWidth="1"/>
    <col min="2" max="2" width="15.85546875" customWidth="1"/>
    <col min="3" max="3" width="31.28515625" customWidth="1"/>
    <col min="4" max="4" width="11.42578125" bestFit="1" customWidth="1"/>
    <col min="5" max="5" width="15.85546875" customWidth="1"/>
    <col min="6" max="6" width="10.140625" customWidth="1"/>
    <col min="7" max="7" width="8.5703125" customWidth="1"/>
    <col min="8" max="8" width="8" customWidth="1"/>
    <col min="9" max="9" width="7.28515625" customWidth="1"/>
    <col min="10" max="10" width="8.42578125" customWidth="1"/>
    <col min="11" max="11" width="6.140625" customWidth="1"/>
    <col min="12" max="12" width="5.28515625" customWidth="1"/>
    <col min="13" max="14" width="6" customWidth="1"/>
    <col min="15" max="15" width="6.140625" customWidth="1"/>
    <col min="16" max="16" width="16.42578125" customWidth="1"/>
    <col min="18" max="18" width="12.28515625" customWidth="1"/>
    <col min="19" max="22" width="0" hidden="1" customWidth="1"/>
    <col min="25" max="25" width="10.7109375" bestFit="1" customWidth="1"/>
  </cols>
  <sheetData>
    <row r="1" spans="1:26" ht="15" customHeight="1">
      <c r="B1" s="67" t="s">
        <v>8</v>
      </c>
      <c r="C1" s="67"/>
      <c r="D1" s="76" t="s">
        <v>71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3"/>
      <c r="R1" s="2"/>
    </row>
    <row r="2" spans="1:26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3"/>
      <c r="R2" s="2"/>
    </row>
    <row r="3" spans="1:26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6"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26" ht="24.95" customHeight="1">
      <c r="A5" s="53" t="s">
        <v>6</v>
      </c>
      <c r="B5" s="53" t="s">
        <v>7</v>
      </c>
      <c r="C5" s="70" t="s">
        <v>1</v>
      </c>
      <c r="D5" s="71"/>
      <c r="E5" s="53" t="s">
        <v>0</v>
      </c>
      <c r="F5" s="56">
        <v>41792</v>
      </c>
      <c r="G5" s="56">
        <v>41793</v>
      </c>
      <c r="H5" s="56">
        <v>41794</v>
      </c>
      <c r="I5" s="56">
        <v>41795</v>
      </c>
      <c r="J5" s="56">
        <v>41796</v>
      </c>
      <c r="K5" s="72" t="s">
        <v>4</v>
      </c>
      <c r="L5" s="72"/>
      <c r="M5" s="72"/>
      <c r="N5" s="72"/>
      <c r="O5" s="72"/>
      <c r="P5" s="72" t="s">
        <v>5</v>
      </c>
      <c r="Q5" s="72"/>
      <c r="R5" s="72"/>
      <c r="S5" s="7" t="s">
        <v>15</v>
      </c>
      <c r="T5" s="7" t="s">
        <v>16</v>
      </c>
      <c r="U5" s="7" t="s">
        <v>17</v>
      </c>
      <c r="V5" s="7" t="s">
        <v>18</v>
      </c>
      <c r="W5" s="38" t="s">
        <v>15</v>
      </c>
      <c r="X5" s="38" t="s">
        <v>16</v>
      </c>
      <c r="Y5" s="38" t="s">
        <v>17</v>
      </c>
      <c r="Z5" s="38" t="s">
        <v>18</v>
      </c>
    </row>
    <row r="6" spans="1:26" ht="21.75" customHeight="1">
      <c r="A6" s="45">
        <v>1</v>
      </c>
      <c r="B6" s="46">
        <v>1358003</v>
      </c>
      <c r="C6" s="47" t="s">
        <v>21</v>
      </c>
      <c r="D6" s="47" t="s">
        <v>22</v>
      </c>
      <c r="E6" s="6"/>
      <c r="F6" s="103" t="s">
        <v>64</v>
      </c>
      <c r="G6" s="103" t="s">
        <v>65</v>
      </c>
      <c r="H6" s="103" t="s">
        <v>65</v>
      </c>
      <c r="I6" s="104" t="s">
        <v>65</v>
      </c>
      <c r="J6" s="104" t="s">
        <v>65</v>
      </c>
      <c r="K6" s="1"/>
      <c r="L6" s="1"/>
      <c r="M6" s="1"/>
      <c r="N6" s="1"/>
      <c r="O6" s="1"/>
      <c r="P6" s="68"/>
      <c r="Q6" s="68"/>
      <c r="R6" s="68"/>
      <c r="S6" s="8">
        <f>COUNTIF(F6:J6,"A")</f>
        <v>1</v>
      </c>
      <c r="T6" s="8">
        <f>COUNTIF(F6:J6,"L")</f>
        <v>0</v>
      </c>
      <c r="U6" s="8">
        <f>COUNTIF(F6:J6,"LA")</f>
        <v>0</v>
      </c>
      <c r="V6" s="8">
        <f>COUNTIF(F6:J6,"AP")</f>
        <v>0</v>
      </c>
      <c r="W6" s="40">
        <f>COUNTIF(F6:J6,"A")</f>
        <v>1</v>
      </c>
      <c r="X6" s="40">
        <f>COUNTIF(F6:J6,"L")</f>
        <v>0</v>
      </c>
      <c r="Y6" s="40">
        <f>COUNTIF(F6:J6,"LA")</f>
        <v>0</v>
      </c>
      <c r="Z6" s="40">
        <f>COUNTIF(F6:J6,"AP")</f>
        <v>0</v>
      </c>
    </row>
    <row r="7" spans="1:26" ht="21.75" customHeight="1">
      <c r="A7" s="45">
        <v>2</v>
      </c>
      <c r="B7" s="48">
        <v>1358008</v>
      </c>
      <c r="C7" s="49" t="s">
        <v>23</v>
      </c>
      <c r="D7" s="49" t="s">
        <v>24</v>
      </c>
      <c r="E7" s="6"/>
      <c r="F7" s="103" t="s">
        <v>65</v>
      </c>
      <c r="G7" s="103" t="s">
        <v>65</v>
      </c>
      <c r="H7" s="103" t="s">
        <v>65</v>
      </c>
      <c r="I7" s="104" t="s">
        <v>65</v>
      </c>
      <c r="J7" s="104" t="s">
        <v>65</v>
      </c>
      <c r="K7" s="1"/>
      <c r="L7" s="1"/>
      <c r="M7" s="1"/>
      <c r="N7" s="1"/>
      <c r="O7" s="1"/>
      <c r="P7" s="68"/>
      <c r="Q7" s="68"/>
      <c r="R7" s="68"/>
      <c r="S7" s="8">
        <f t="shared" ref="S7:S18" si="0">COUNTIF(F7:J7,"A")</f>
        <v>0</v>
      </c>
      <c r="T7" s="8">
        <f t="shared" ref="T7:T18" si="1">COUNTIF(F7:J7,"L")</f>
        <v>0</v>
      </c>
      <c r="U7" s="8">
        <f t="shared" ref="U7:U18" si="2">COUNTIF(F7:J7,"LA")</f>
        <v>0</v>
      </c>
      <c r="V7" s="8">
        <f t="shared" ref="V7:V18" si="3">COUNTIF(F7:J7,"AP")</f>
        <v>0</v>
      </c>
      <c r="W7" s="40">
        <f t="shared" ref="W7:W18" si="4">COUNTIF(F7:J7,"A")</f>
        <v>0</v>
      </c>
      <c r="X7" s="40">
        <f t="shared" ref="X7:X18" si="5">COUNTIF(F7:J7,"L")</f>
        <v>0</v>
      </c>
      <c r="Y7" s="40">
        <f t="shared" ref="Y7:Y18" si="6">COUNTIF(J7:N7,"LA")</f>
        <v>0</v>
      </c>
      <c r="Z7" s="40">
        <f t="shared" ref="Z7:Z18" si="7">COUNTIF(J7:N7,"AP")</f>
        <v>0</v>
      </c>
    </row>
    <row r="8" spans="1:26" ht="21.75" customHeight="1">
      <c r="A8" s="45">
        <v>3</v>
      </c>
      <c r="B8" s="48">
        <v>1358014</v>
      </c>
      <c r="C8" s="47" t="s">
        <v>25</v>
      </c>
      <c r="D8" s="47" t="s">
        <v>26</v>
      </c>
      <c r="E8" s="6"/>
      <c r="F8" s="103" t="s">
        <v>65</v>
      </c>
      <c r="G8" s="103" t="s">
        <v>65</v>
      </c>
      <c r="H8" s="103" t="s">
        <v>65</v>
      </c>
      <c r="I8" s="104" t="s">
        <v>65</v>
      </c>
      <c r="J8" s="104" t="s">
        <v>65</v>
      </c>
      <c r="K8" s="1"/>
      <c r="L8" s="1"/>
      <c r="M8" s="1"/>
      <c r="N8" s="1"/>
      <c r="O8" s="1"/>
      <c r="P8" s="68"/>
      <c r="Q8" s="68"/>
      <c r="R8" s="68"/>
      <c r="S8" s="8">
        <f t="shared" si="0"/>
        <v>0</v>
      </c>
      <c r="T8" s="8">
        <f t="shared" si="1"/>
        <v>0</v>
      </c>
      <c r="U8" s="8">
        <f t="shared" si="2"/>
        <v>0</v>
      </c>
      <c r="V8" s="8">
        <f t="shared" si="3"/>
        <v>0</v>
      </c>
      <c r="W8" s="40">
        <f t="shared" si="4"/>
        <v>0</v>
      </c>
      <c r="X8" s="40">
        <f t="shared" si="5"/>
        <v>0</v>
      </c>
      <c r="Y8" s="40">
        <f t="shared" si="6"/>
        <v>0</v>
      </c>
      <c r="Z8" s="40">
        <f t="shared" si="7"/>
        <v>0</v>
      </c>
    </row>
    <row r="9" spans="1:26" s="19" customFormat="1" ht="21.75" customHeight="1">
      <c r="A9" s="60">
        <v>4</v>
      </c>
      <c r="B9" s="61">
        <v>1358026</v>
      </c>
      <c r="C9" s="61" t="s">
        <v>27</v>
      </c>
      <c r="D9" s="61" t="s">
        <v>28</v>
      </c>
      <c r="E9" s="62"/>
      <c r="F9" s="106" t="s">
        <v>65</v>
      </c>
      <c r="G9" s="106" t="s">
        <v>64</v>
      </c>
      <c r="H9" s="106" t="s">
        <v>65</v>
      </c>
      <c r="I9" s="106" t="s">
        <v>64</v>
      </c>
      <c r="J9" s="106" t="s">
        <v>64</v>
      </c>
      <c r="K9" s="63"/>
      <c r="L9" s="63"/>
      <c r="M9" s="63"/>
      <c r="N9" s="63"/>
      <c r="O9" s="63"/>
      <c r="P9" s="82"/>
      <c r="Q9" s="82"/>
      <c r="R9" s="82"/>
      <c r="S9" s="64">
        <f t="shared" si="0"/>
        <v>3</v>
      </c>
      <c r="T9" s="64">
        <f t="shared" si="1"/>
        <v>0</v>
      </c>
      <c r="U9" s="64">
        <f t="shared" si="2"/>
        <v>0</v>
      </c>
      <c r="V9" s="64">
        <f t="shared" si="3"/>
        <v>0</v>
      </c>
      <c r="W9" s="107">
        <f t="shared" si="4"/>
        <v>3</v>
      </c>
      <c r="X9" s="107">
        <f t="shared" si="5"/>
        <v>0</v>
      </c>
      <c r="Y9" s="107">
        <f t="shared" si="6"/>
        <v>0</v>
      </c>
      <c r="Z9" s="107">
        <f t="shared" si="7"/>
        <v>0</v>
      </c>
    </row>
    <row r="10" spans="1:26" ht="21.75" customHeight="1">
      <c r="A10" s="45">
        <v>5</v>
      </c>
      <c r="B10" s="48">
        <v>1358038</v>
      </c>
      <c r="C10" s="47" t="s">
        <v>33</v>
      </c>
      <c r="D10" s="47" t="s">
        <v>32</v>
      </c>
      <c r="E10" s="6"/>
      <c r="F10" s="103" t="s">
        <v>65</v>
      </c>
      <c r="G10" s="103" t="s">
        <v>64</v>
      </c>
      <c r="H10" s="103" t="s">
        <v>65</v>
      </c>
      <c r="I10" s="104" t="s">
        <v>67</v>
      </c>
      <c r="J10" s="104" t="s">
        <v>65</v>
      </c>
      <c r="K10" s="1"/>
      <c r="L10" s="1"/>
      <c r="M10" s="1"/>
      <c r="N10" s="1"/>
      <c r="O10" s="1"/>
      <c r="P10" s="68"/>
      <c r="Q10" s="68"/>
      <c r="R10" s="68"/>
      <c r="S10" s="8">
        <f t="shared" si="0"/>
        <v>1</v>
      </c>
      <c r="T10" s="8">
        <f t="shared" si="1"/>
        <v>0</v>
      </c>
      <c r="U10" s="8">
        <f t="shared" si="2"/>
        <v>0</v>
      </c>
      <c r="V10" s="8">
        <f t="shared" si="3"/>
        <v>1</v>
      </c>
      <c r="W10" s="40">
        <f t="shared" si="4"/>
        <v>1</v>
      </c>
      <c r="X10" s="40">
        <f t="shared" si="5"/>
        <v>0</v>
      </c>
      <c r="Y10" s="40">
        <f t="shared" si="6"/>
        <v>0</v>
      </c>
      <c r="Z10" s="40">
        <f t="shared" si="7"/>
        <v>0</v>
      </c>
    </row>
    <row r="11" spans="1:26" ht="21.75" customHeight="1">
      <c r="A11" s="45">
        <v>6</v>
      </c>
      <c r="B11" s="48">
        <v>1358042</v>
      </c>
      <c r="C11" s="47" t="s">
        <v>34</v>
      </c>
      <c r="D11" s="47" t="s">
        <v>35</v>
      </c>
      <c r="E11" s="6"/>
      <c r="F11" s="103" t="s">
        <v>65</v>
      </c>
      <c r="G11" s="103" t="s">
        <v>65</v>
      </c>
      <c r="H11" s="103" t="s">
        <v>65</v>
      </c>
      <c r="I11" s="104" t="s">
        <v>65</v>
      </c>
      <c r="J11" s="104" t="s">
        <v>65</v>
      </c>
      <c r="K11" s="1"/>
      <c r="L11" s="1"/>
      <c r="M11" s="1"/>
      <c r="N11" s="1"/>
      <c r="O11" s="1"/>
      <c r="P11" s="68"/>
      <c r="Q11" s="68"/>
      <c r="R11" s="68"/>
      <c r="S11" s="8">
        <f t="shared" si="0"/>
        <v>0</v>
      </c>
      <c r="T11" s="8">
        <f t="shared" si="1"/>
        <v>0</v>
      </c>
      <c r="U11" s="8">
        <f t="shared" si="2"/>
        <v>0</v>
      </c>
      <c r="V11" s="8">
        <f t="shared" si="3"/>
        <v>0</v>
      </c>
      <c r="W11" s="40">
        <f t="shared" si="4"/>
        <v>0</v>
      </c>
      <c r="X11" s="40">
        <f t="shared" si="5"/>
        <v>0</v>
      </c>
      <c r="Y11" s="40">
        <f t="shared" si="6"/>
        <v>0</v>
      </c>
      <c r="Z11" s="40">
        <f t="shared" si="7"/>
        <v>0</v>
      </c>
    </row>
    <row r="12" spans="1:26" ht="21.75" customHeight="1">
      <c r="A12" s="45">
        <v>7</v>
      </c>
      <c r="B12" s="48">
        <v>1358043</v>
      </c>
      <c r="C12" s="47" t="s">
        <v>36</v>
      </c>
      <c r="D12" s="47" t="s">
        <v>37</v>
      </c>
      <c r="E12" s="6"/>
      <c r="F12" s="103" t="s">
        <v>65</v>
      </c>
      <c r="G12" s="103" t="s">
        <v>65</v>
      </c>
      <c r="H12" s="103" t="s">
        <v>65</v>
      </c>
      <c r="I12" s="104" t="s">
        <v>65</v>
      </c>
      <c r="J12" s="104" t="s">
        <v>65</v>
      </c>
      <c r="K12" s="1"/>
      <c r="L12" s="1"/>
      <c r="M12" s="1"/>
      <c r="N12" s="1"/>
      <c r="O12" s="1"/>
      <c r="P12" s="68"/>
      <c r="Q12" s="68"/>
      <c r="R12" s="68"/>
      <c r="S12" s="8">
        <f t="shared" si="0"/>
        <v>0</v>
      </c>
      <c r="T12" s="8">
        <f t="shared" si="1"/>
        <v>0</v>
      </c>
      <c r="U12" s="8">
        <f t="shared" si="2"/>
        <v>0</v>
      </c>
      <c r="V12" s="8">
        <f t="shared" si="3"/>
        <v>0</v>
      </c>
      <c r="W12" s="40">
        <f t="shared" si="4"/>
        <v>0</v>
      </c>
      <c r="X12" s="40">
        <f t="shared" si="5"/>
        <v>0</v>
      </c>
      <c r="Y12" s="40">
        <f t="shared" si="6"/>
        <v>0</v>
      </c>
      <c r="Z12" s="40">
        <f t="shared" si="7"/>
        <v>0</v>
      </c>
    </row>
    <row r="13" spans="1:26" ht="21.75" customHeight="1">
      <c r="A13" s="45">
        <v>8</v>
      </c>
      <c r="B13" s="48">
        <v>1358049</v>
      </c>
      <c r="C13" s="47" t="s">
        <v>38</v>
      </c>
      <c r="D13" s="47" t="s">
        <v>39</v>
      </c>
      <c r="E13" s="6"/>
      <c r="F13" s="103" t="s">
        <v>65</v>
      </c>
      <c r="G13" s="103" t="s">
        <v>65</v>
      </c>
      <c r="H13" s="103" t="s">
        <v>65</v>
      </c>
      <c r="I13" s="104" t="s">
        <v>65</v>
      </c>
      <c r="J13" s="104" t="s">
        <v>65</v>
      </c>
      <c r="K13" s="1"/>
      <c r="L13" s="1"/>
      <c r="M13" s="1"/>
      <c r="N13" s="1"/>
      <c r="O13" s="1"/>
      <c r="P13" s="68"/>
      <c r="Q13" s="68"/>
      <c r="R13" s="68"/>
      <c r="S13" s="8">
        <f t="shared" si="0"/>
        <v>0</v>
      </c>
      <c r="T13" s="8">
        <f t="shared" si="1"/>
        <v>0</v>
      </c>
      <c r="U13" s="8">
        <f t="shared" si="2"/>
        <v>0</v>
      </c>
      <c r="V13" s="8">
        <f t="shared" si="3"/>
        <v>0</v>
      </c>
      <c r="W13" s="40">
        <f t="shared" si="4"/>
        <v>0</v>
      </c>
      <c r="X13" s="40">
        <f t="shared" si="5"/>
        <v>0</v>
      </c>
      <c r="Y13" s="40">
        <f t="shared" si="6"/>
        <v>0</v>
      </c>
      <c r="Z13" s="40">
        <f t="shared" si="7"/>
        <v>0</v>
      </c>
    </row>
    <row r="14" spans="1:26" ht="21.75" customHeight="1">
      <c r="A14" s="45">
        <v>9</v>
      </c>
      <c r="B14" s="48">
        <v>1358062</v>
      </c>
      <c r="C14" s="47" t="s">
        <v>40</v>
      </c>
      <c r="D14" s="47" t="s">
        <v>41</v>
      </c>
      <c r="E14" s="6"/>
      <c r="F14" s="103" t="s">
        <v>65</v>
      </c>
      <c r="G14" s="103" t="s">
        <v>65</v>
      </c>
      <c r="H14" s="103" t="s">
        <v>65</v>
      </c>
      <c r="I14" s="104" t="s">
        <v>65</v>
      </c>
      <c r="J14" s="104" t="s">
        <v>65</v>
      </c>
      <c r="K14" s="1"/>
      <c r="L14" s="1"/>
      <c r="M14" s="1"/>
      <c r="N14" s="1"/>
      <c r="O14" s="1"/>
      <c r="P14" s="68"/>
      <c r="Q14" s="68"/>
      <c r="R14" s="68"/>
      <c r="S14" s="8">
        <f t="shared" si="0"/>
        <v>0</v>
      </c>
      <c r="T14" s="8">
        <f t="shared" si="1"/>
        <v>0</v>
      </c>
      <c r="U14" s="8">
        <f t="shared" si="2"/>
        <v>0</v>
      </c>
      <c r="V14" s="8">
        <f t="shared" si="3"/>
        <v>0</v>
      </c>
      <c r="W14" s="40">
        <f t="shared" si="4"/>
        <v>0</v>
      </c>
      <c r="X14" s="40">
        <f t="shared" si="5"/>
        <v>0</v>
      </c>
      <c r="Y14" s="40">
        <f t="shared" si="6"/>
        <v>0</v>
      </c>
      <c r="Z14" s="40">
        <f t="shared" si="7"/>
        <v>0</v>
      </c>
    </row>
    <row r="15" spans="1:26" ht="21.75" customHeight="1">
      <c r="A15" s="45">
        <v>10</v>
      </c>
      <c r="B15" s="48">
        <v>1358067</v>
      </c>
      <c r="C15" s="47" t="s">
        <v>42</v>
      </c>
      <c r="D15" s="47" t="s">
        <v>43</v>
      </c>
      <c r="E15" s="6"/>
      <c r="F15" s="103" t="s">
        <v>65</v>
      </c>
      <c r="G15" s="103" t="s">
        <v>65</v>
      </c>
      <c r="H15" s="103" t="s">
        <v>65</v>
      </c>
      <c r="I15" s="104" t="s">
        <v>65</v>
      </c>
      <c r="J15" s="104" t="s">
        <v>65</v>
      </c>
      <c r="K15" s="1"/>
      <c r="L15" s="1"/>
      <c r="M15" s="1"/>
      <c r="N15" s="1"/>
      <c r="O15" s="1"/>
      <c r="P15" s="68"/>
      <c r="Q15" s="68"/>
      <c r="R15" s="68"/>
      <c r="S15" s="8">
        <f t="shared" si="0"/>
        <v>0</v>
      </c>
      <c r="T15" s="8">
        <f t="shared" si="1"/>
        <v>0</v>
      </c>
      <c r="U15" s="8">
        <f t="shared" si="2"/>
        <v>0</v>
      </c>
      <c r="V15" s="8">
        <f t="shared" si="3"/>
        <v>0</v>
      </c>
      <c r="W15" s="40">
        <f t="shared" si="4"/>
        <v>0</v>
      </c>
      <c r="X15" s="40">
        <f t="shared" si="5"/>
        <v>0</v>
      </c>
      <c r="Y15" s="40">
        <f t="shared" si="6"/>
        <v>0</v>
      </c>
      <c r="Z15" s="40">
        <f t="shared" si="7"/>
        <v>0</v>
      </c>
    </row>
    <row r="16" spans="1:26" s="19" customFormat="1" ht="21.75" customHeight="1">
      <c r="A16" s="60">
        <v>11</v>
      </c>
      <c r="B16" s="61">
        <v>1358073</v>
      </c>
      <c r="C16" s="61" t="s">
        <v>44</v>
      </c>
      <c r="D16" s="61" t="s">
        <v>45</v>
      </c>
      <c r="E16" s="62"/>
      <c r="F16" s="106" t="s">
        <v>65</v>
      </c>
      <c r="G16" s="106" t="s">
        <v>64</v>
      </c>
      <c r="H16" s="106" t="s">
        <v>65</v>
      </c>
      <c r="I16" s="106" t="s">
        <v>64</v>
      </c>
      <c r="J16" s="106" t="s">
        <v>64</v>
      </c>
      <c r="K16" s="63"/>
      <c r="L16" s="63"/>
      <c r="M16" s="63"/>
      <c r="N16" s="63"/>
      <c r="O16" s="63"/>
      <c r="P16" s="82"/>
      <c r="Q16" s="82"/>
      <c r="R16" s="82"/>
      <c r="S16" s="64">
        <f t="shared" si="0"/>
        <v>3</v>
      </c>
      <c r="T16" s="64">
        <f t="shared" si="1"/>
        <v>0</v>
      </c>
      <c r="U16" s="64">
        <f t="shared" si="2"/>
        <v>0</v>
      </c>
      <c r="V16" s="64">
        <f t="shared" si="3"/>
        <v>0</v>
      </c>
      <c r="W16" s="107">
        <f t="shared" si="4"/>
        <v>3</v>
      </c>
      <c r="X16" s="107">
        <f t="shared" si="5"/>
        <v>0</v>
      </c>
      <c r="Y16" s="107">
        <f t="shared" si="6"/>
        <v>0</v>
      </c>
      <c r="Z16" s="107">
        <f t="shared" si="7"/>
        <v>0</v>
      </c>
    </row>
    <row r="17" spans="1:26" ht="21.75" customHeight="1">
      <c r="A17" s="45">
        <v>12</v>
      </c>
      <c r="B17" s="54"/>
      <c r="C17" s="55" t="s">
        <v>59</v>
      </c>
      <c r="D17" s="55" t="s">
        <v>60</v>
      </c>
      <c r="E17" s="6"/>
      <c r="F17" s="103" t="s">
        <v>65</v>
      </c>
      <c r="G17" s="103" t="s">
        <v>65</v>
      </c>
      <c r="H17" s="103" t="s">
        <v>65</v>
      </c>
      <c r="I17" s="104" t="s">
        <v>65</v>
      </c>
      <c r="J17" s="104" t="s">
        <v>65</v>
      </c>
      <c r="K17" s="1"/>
      <c r="L17" s="1"/>
      <c r="M17" s="1"/>
      <c r="N17" s="1"/>
      <c r="O17" s="1"/>
      <c r="P17" s="68"/>
      <c r="Q17" s="68"/>
      <c r="R17" s="68"/>
      <c r="S17" s="8">
        <f t="shared" si="0"/>
        <v>0</v>
      </c>
      <c r="T17" s="8">
        <f t="shared" si="1"/>
        <v>0</v>
      </c>
      <c r="U17" s="8">
        <f t="shared" si="2"/>
        <v>0</v>
      </c>
      <c r="V17" s="8">
        <f t="shared" si="3"/>
        <v>0</v>
      </c>
      <c r="W17" s="40">
        <f t="shared" si="4"/>
        <v>0</v>
      </c>
      <c r="X17" s="40">
        <f t="shared" si="5"/>
        <v>0</v>
      </c>
      <c r="Y17" s="40">
        <f t="shared" si="6"/>
        <v>0</v>
      </c>
      <c r="Z17" s="40">
        <f t="shared" si="7"/>
        <v>0</v>
      </c>
    </row>
    <row r="18" spans="1:26" ht="21">
      <c r="A18" s="45">
        <v>13</v>
      </c>
      <c r="B18" s="54">
        <v>1159052</v>
      </c>
      <c r="C18" s="55" t="s">
        <v>61</v>
      </c>
      <c r="D18" s="55" t="s">
        <v>62</v>
      </c>
      <c r="E18" s="22"/>
      <c r="F18" s="105" t="s">
        <v>65</v>
      </c>
      <c r="G18" s="105" t="s">
        <v>65</v>
      </c>
      <c r="H18" s="105" t="s">
        <v>65</v>
      </c>
      <c r="I18" s="105" t="s">
        <v>65</v>
      </c>
      <c r="J18" s="105" t="s">
        <v>65</v>
      </c>
      <c r="K18" s="22"/>
      <c r="L18" s="22"/>
      <c r="M18" s="22"/>
      <c r="N18" s="22"/>
      <c r="O18" s="22"/>
      <c r="P18" s="73"/>
      <c r="Q18" s="74"/>
      <c r="R18" s="75"/>
      <c r="S18" s="8">
        <f t="shared" si="0"/>
        <v>0</v>
      </c>
      <c r="T18" s="8">
        <f t="shared" si="1"/>
        <v>0</v>
      </c>
      <c r="U18" s="8">
        <f t="shared" si="2"/>
        <v>0</v>
      </c>
      <c r="V18" s="8">
        <f t="shared" si="3"/>
        <v>0</v>
      </c>
      <c r="W18" s="40">
        <f t="shared" si="4"/>
        <v>0</v>
      </c>
      <c r="X18" s="40">
        <f t="shared" si="5"/>
        <v>0</v>
      </c>
      <c r="Y18" s="40">
        <f t="shared" si="6"/>
        <v>0</v>
      </c>
      <c r="Z18" s="40">
        <f t="shared" si="7"/>
        <v>0</v>
      </c>
    </row>
    <row r="22" spans="1:26">
      <c r="I22" t="s">
        <v>3</v>
      </c>
    </row>
  </sheetData>
  <mergeCells count="20">
    <mergeCell ref="P9:R9"/>
    <mergeCell ref="K5:O5"/>
    <mergeCell ref="P18:R18"/>
    <mergeCell ref="P17:R17"/>
    <mergeCell ref="D1:P2"/>
    <mergeCell ref="P16:R16"/>
    <mergeCell ref="P10:R10"/>
    <mergeCell ref="P11:R11"/>
    <mergeCell ref="P12:R12"/>
    <mergeCell ref="P13:R13"/>
    <mergeCell ref="P14:R14"/>
    <mergeCell ref="P15:R15"/>
    <mergeCell ref="B1:C2"/>
    <mergeCell ref="P6:R6"/>
    <mergeCell ref="P7:R7"/>
    <mergeCell ref="P8:R8"/>
    <mergeCell ref="F3:J3"/>
    <mergeCell ref="K3:R3"/>
    <mergeCell ref="C5:D5"/>
    <mergeCell ref="P5:R5"/>
  </mergeCells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zoomScale="75" zoomScaleNormal="75" workbookViewId="0">
      <selection activeCell="A3" sqref="A3:XFD3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15.85546875" customWidth="1"/>
    <col min="6" max="6" width="9.7109375" customWidth="1"/>
    <col min="7" max="7" width="8.8554687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67" t="s">
        <v>53</v>
      </c>
      <c r="C1" s="67"/>
      <c r="D1" s="76" t="s">
        <v>51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2"/>
    </row>
    <row r="2" spans="1:22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"/>
    </row>
    <row r="3" spans="1:22" ht="15" customHeight="1"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"/>
    </row>
    <row r="4" spans="1:22">
      <c r="F4" s="69" t="s">
        <v>2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22">
      <c r="A5" s="20" t="s">
        <v>6</v>
      </c>
      <c r="B5" s="20" t="s">
        <v>7</v>
      </c>
      <c r="C5" s="70" t="s">
        <v>1</v>
      </c>
      <c r="D5" s="71"/>
      <c r="E5" s="20" t="s">
        <v>0</v>
      </c>
      <c r="F5" s="27">
        <v>41350</v>
      </c>
      <c r="G5" s="27">
        <v>41351</v>
      </c>
      <c r="H5" s="29">
        <v>41352</v>
      </c>
      <c r="I5" s="29">
        <v>41353</v>
      </c>
      <c r="J5" s="29">
        <v>41354</v>
      </c>
      <c r="K5" s="72" t="s">
        <v>4</v>
      </c>
      <c r="L5" s="72"/>
      <c r="M5" s="72"/>
      <c r="N5" s="72"/>
      <c r="O5" s="72"/>
      <c r="P5" s="72" t="s">
        <v>5</v>
      </c>
      <c r="Q5" s="72"/>
      <c r="R5" s="72"/>
      <c r="S5" s="35" t="s">
        <v>15</v>
      </c>
      <c r="T5" s="35" t="s">
        <v>16</v>
      </c>
      <c r="U5" s="35" t="s">
        <v>17</v>
      </c>
      <c r="V5" s="35" t="s">
        <v>18</v>
      </c>
    </row>
    <row r="6" spans="1:22" ht="18.75">
      <c r="A6" s="17">
        <v>1</v>
      </c>
      <c r="B6" s="12">
        <v>1358003</v>
      </c>
      <c r="C6" s="13" t="s">
        <v>21</v>
      </c>
      <c r="D6" s="13" t="s">
        <v>22</v>
      </c>
      <c r="E6" s="6"/>
      <c r="F6" s="32"/>
      <c r="G6" s="28"/>
      <c r="H6" s="30"/>
      <c r="I6" s="30"/>
      <c r="J6" s="30"/>
      <c r="K6" s="1"/>
      <c r="L6" s="1"/>
      <c r="M6" s="1"/>
      <c r="N6" s="1"/>
      <c r="O6" s="1"/>
      <c r="P6" s="68"/>
      <c r="Q6" s="68"/>
      <c r="R6" s="68"/>
      <c r="S6" s="36">
        <f>COUNTIF(F6:J6,"A")</f>
        <v>0</v>
      </c>
      <c r="T6" s="36">
        <f>COUNTIF(F6:J6,"L")</f>
        <v>0</v>
      </c>
      <c r="U6" s="36">
        <f>COUNTIF(F6:J6,"LA")</f>
        <v>0</v>
      </c>
      <c r="V6" s="36">
        <f>COUNTIF(F6:J6,"AP")</f>
        <v>0</v>
      </c>
    </row>
    <row r="7" spans="1:22" ht="18.75">
      <c r="A7" s="17">
        <v>2</v>
      </c>
      <c r="B7" s="14">
        <v>1358008</v>
      </c>
      <c r="C7" s="15" t="s">
        <v>23</v>
      </c>
      <c r="D7" s="16" t="s">
        <v>24</v>
      </c>
      <c r="E7" s="6"/>
      <c r="F7" s="32"/>
      <c r="G7" s="28"/>
      <c r="H7" s="30"/>
      <c r="I7" s="30"/>
      <c r="J7" s="30"/>
      <c r="K7" s="1"/>
      <c r="L7" s="1"/>
      <c r="M7" s="1"/>
      <c r="N7" s="1"/>
      <c r="O7" s="1"/>
      <c r="P7" s="68"/>
      <c r="Q7" s="68"/>
      <c r="R7" s="68"/>
      <c r="S7" s="36">
        <f t="shared" ref="S7:S20" si="0">COUNTIF(F7:J7,"A")</f>
        <v>0</v>
      </c>
      <c r="T7" s="36">
        <f t="shared" ref="T7:T20" si="1">COUNTIF(F7:J7,"L")</f>
        <v>0</v>
      </c>
      <c r="U7" s="36">
        <f t="shared" ref="U7:U20" si="2">COUNTIF(F7:J7,"LA")</f>
        <v>0</v>
      </c>
      <c r="V7" s="36">
        <f t="shared" ref="V7:V20" si="3">COUNTIF(F7:J7,"AP")</f>
        <v>0</v>
      </c>
    </row>
    <row r="8" spans="1:22" ht="18.75">
      <c r="A8" s="17">
        <v>3</v>
      </c>
      <c r="B8" s="14">
        <v>1358014</v>
      </c>
      <c r="C8" s="13" t="s">
        <v>25</v>
      </c>
      <c r="D8" s="13" t="s">
        <v>26</v>
      </c>
      <c r="E8" s="6"/>
      <c r="F8" s="32"/>
      <c r="G8" s="28"/>
      <c r="H8" s="30"/>
      <c r="I8" s="30"/>
      <c r="J8" s="30"/>
      <c r="K8" s="1"/>
      <c r="L8" s="1"/>
      <c r="M8" s="1"/>
      <c r="N8" s="1"/>
      <c r="O8" s="1"/>
      <c r="P8" s="68"/>
      <c r="Q8" s="68"/>
      <c r="R8" s="68"/>
      <c r="S8" s="36">
        <f t="shared" si="0"/>
        <v>0</v>
      </c>
      <c r="T8" s="36">
        <f t="shared" si="1"/>
        <v>0</v>
      </c>
      <c r="U8" s="36">
        <f t="shared" si="2"/>
        <v>0</v>
      </c>
      <c r="V8" s="36">
        <f t="shared" si="3"/>
        <v>0</v>
      </c>
    </row>
    <row r="9" spans="1:22" ht="18.75">
      <c r="A9" s="17">
        <v>4</v>
      </c>
      <c r="B9" s="14">
        <v>1358026</v>
      </c>
      <c r="C9" s="13" t="s">
        <v>27</v>
      </c>
      <c r="D9" s="13" t="s">
        <v>28</v>
      </c>
      <c r="E9" s="6"/>
      <c r="F9" s="32"/>
      <c r="G9" s="28"/>
      <c r="H9" s="30"/>
      <c r="I9" s="30"/>
      <c r="J9" s="30"/>
      <c r="K9" s="1"/>
      <c r="L9" s="1"/>
      <c r="M9" s="1"/>
      <c r="N9" s="1"/>
      <c r="O9" s="1"/>
      <c r="P9" s="68"/>
      <c r="Q9" s="68"/>
      <c r="R9" s="68"/>
      <c r="S9" s="36">
        <f t="shared" si="0"/>
        <v>0</v>
      </c>
      <c r="T9" s="36">
        <f t="shared" si="1"/>
        <v>0</v>
      </c>
      <c r="U9" s="36">
        <f t="shared" si="2"/>
        <v>0</v>
      </c>
      <c r="V9" s="36">
        <f t="shared" si="3"/>
        <v>0</v>
      </c>
    </row>
    <row r="10" spans="1:22" ht="18.75">
      <c r="A10" s="17">
        <v>5</v>
      </c>
      <c r="B10" s="14">
        <v>1358030</v>
      </c>
      <c r="C10" s="13" t="s">
        <v>29</v>
      </c>
      <c r="D10" s="13" t="s">
        <v>30</v>
      </c>
      <c r="E10" s="6"/>
      <c r="F10" s="32"/>
      <c r="G10" s="28"/>
      <c r="H10" s="30"/>
      <c r="I10" s="30"/>
      <c r="J10" s="30"/>
      <c r="K10" s="1"/>
      <c r="L10" s="1"/>
      <c r="M10" s="1"/>
      <c r="N10" s="1"/>
      <c r="O10" s="1"/>
      <c r="P10" s="68"/>
      <c r="Q10" s="68"/>
      <c r="R10" s="68"/>
      <c r="S10" s="36">
        <f t="shared" si="0"/>
        <v>0</v>
      </c>
      <c r="T10" s="36">
        <f t="shared" si="1"/>
        <v>0</v>
      </c>
      <c r="U10" s="36">
        <f t="shared" si="2"/>
        <v>0</v>
      </c>
      <c r="V10" s="36">
        <f t="shared" si="3"/>
        <v>0</v>
      </c>
    </row>
    <row r="11" spans="1:22" ht="18.75">
      <c r="A11" s="17">
        <v>6</v>
      </c>
      <c r="B11" s="14">
        <v>1358035</v>
      </c>
      <c r="C11" s="13" t="s">
        <v>31</v>
      </c>
      <c r="D11" s="13" t="s">
        <v>32</v>
      </c>
      <c r="E11" s="6"/>
      <c r="F11" s="32"/>
      <c r="G11" s="28"/>
      <c r="H11" s="30"/>
      <c r="I11" s="30"/>
      <c r="J11" s="30"/>
      <c r="K11" s="1"/>
      <c r="L11" s="1"/>
      <c r="M11" s="1"/>
      <c r="N11" s="1"/>
      <c r="O11" s="1"/>
      <c r="P11" s="68"/>
      <c r="Q11" s="68"/>
      <c r="R11" s="68"/>
      <c r="S11" s="36">
        <f t="shared" si="0"/>
        <v>0</v>
      </c>
      <c r="T11" s="36">
        <f t="shared" si="1"/>
        <v>0</v>
      </c>
      <c r="U11" s="36">
        <f t="shared" si="2"/>
        <v>0</v>
      </c>
      <c r="V11" s="36">
        <f t="shared" si="3"/>
        <v>0</v>
      </c>
    </row>
    <row r="12" spans="1:22" ht="18.75">
      <c r="A12" s="17">
        <v>7</v>
      </c>
      <c r="B12" s="14">
        <v>1358038</v>
      </c>
      <c r="C12" s="13" t="s">
        <v>33</v>
      </c>
      <c r="D12" s="13" t="s">
        <v>32</v>
      </c>
      <c r="E12" s="6"/>
      <c r="F12" s="32"/>
      <c r="G12" s="28"/>
      <c r="H12" s="30"/>
      <c r="I12" s="30"/>
      <c r="J12" s="30"/>
      <c r="K12" s="1"/>
      <c r="L12" s="1"/>
      <c r="M12" s="1"/>
      <c r="N12" s="1"/>
      <c r="O12" s="1"/>
      <c r="P12" s="68"/>
      <c r="Q12" s="68"/>
      <c r="R12" s="68"/>
      <c r="S12" s="36">
        <f t="shared" si="0"/>
        <v>0</v>
      </c>
      <c r="T12" s="36">
        <f t="shared" si="1"/>
        <v>0</v>
      </c>
      <c r="U12" s="36">
        <f t="shared" si="2"/>
        <v>0</v>
      </c>
      <c r="V12" s="36">
        <f t="shared" si="3"/>
        <v>0</v>
      </c>
    </row>
    <row r="13" spans="1:22" ht="18.75">
      <c r="A13" s="17">
        <v>8</v>
      </c>
      <c r="B13" s="14">
        <v>1358042</v>
      </c>
      <c r="C13" s="13" t="s">
        <v>34</v>
      </c>
      <c r="D13" s="13" t="s">
        <v>35</v>
      </c>
      <c r="E13" s="6"/>
      <c r="F13" s="32"/>
      <c r="G13" s="28"/>
      <c r="H13" s="30"/>
      <c r="I13" s="30"/>
      <c r="J13" s="30"/>
      <c r="K13" s="1"/>
      <c r="L13" s="1"/>
      <c r="M13" s="1"/>
      <c r="N13" s="1"/>
      <c r="O13" s="1"/>
      <c r="P13" s="68"/>
      <c r="Q13" s="68"/>
      <c r="R13" s="68"/>
      <c r="S13" s="36">
        <f t="shared" si="0"/>
        <v>0</v>
      </c>
      <c r="T13" s="36">
        <f t="shared" si="1"/>
        <v>0</v>
      </c>
      <c r="U13" s="36">
        <f t="shared" si="2"/>
        <v>0</v>
      </c>
      <c r="V13" s="36">
        <f t="shared" si="3"/>
        <v>0</v>
      </c>
    </row>
    <row r="14" spans="1:22" ht="18.75">
      <c r="A14" s="17">
        <v>9</v>
      </c>
      <c r="B14" s="14">
        <v>1358043</v>
      </c>
      <c r="C14" s="13" t="s">
        <v>36</v>
      </c>
      <c r="D14" s="13" t="s">
        <v>37</v>
      </c>
      <c r="E14" s="6"/>
      <c r="F14" s="32"/>
      <c r="G14" s="28"/>
      <c r="H14" s="30"/>
      <c r="I14" s="30"/>
      <c r="J14" s="30"/>
      <c r="K14" s="1"/>
      <c r="L14" s="1"/>
      <c r="M14" s="1"/>
      <c r="N14" s="1"/>
      <c r="O14" s="1"/>
      <c r="P14" s="68"/>
      <c r="Q14" s="68"/>
      <c r="R14" s="68"/>
      <c r="S14" s="36">
        <f t="shared" si="0"/>
        <v>0</v>
      </c>
      <c r="T14" s="36">
        <f t="shared" si="1"/>
        <v>0</v>
      </c>
      <c r="U14" s="36">
        <f t="shared" si="2"/>
        <v>0</v>
      </c>
      <c r="V14" s="36">
        <f t="shared" si="3"/>
        <v>0</v>
      </c>
    </row>
    <row r="15" spans="1:22" ht="18.75">
      <c r="A15" s="17">
        <v>10</v>
      </c>
      <c r="B15" s="14">
        <v>1358049</v>
      </c>
      <c r="C15" s="13" t="s">
        <v>38</v>
      </c>
      <c r="D15" s="13" t="s">
        <v>39</v>
      </c>
      <c r="E15" s="6"/>
      <c r="F15" s="32"/>
      <c r="G15" s="28"/>
      <c r="H15" s="30"/>
      <c r="I15" s="30"/>
      <c r="J15" s="30"/>
      <c r="K15" s="1"/>
      <c r="L15" s="1"/>
      <c r="M15" s="1"/>
      <c r="N15" s="1"/>
      <c r="O15" s="1"/>
      <c r="P15" s="68"/>
      <c r="Q15" s="68"/>
      <c r="R15" s="68"/>
      <c r="S15" s="36">
        <f t="shared" si="0"/>
        <v>0</v>
      </c>
      <c r="T15" s="36">
        <f t="shared" si="1"/>
        <v>0</v>
      </c>
      <c r="U15" s="36">
        <f t="shared" si="2"/>
        <v>0</v>
      </c>
      <c r="V15" s="36">
        <f t="shared" si="3"/>
        <v>0</v>
      </c>
    </row>
    <row r="16" spans="1:22" ht="18.75">
      <c r="A16" s="17">
        <v>11</v>
      </c>
      <c r="B16" s="14">
        <v>1358062</v>
      </c>
      <c r="C16" s="13" t="s">
        <v>40</v>
      </c>
      <c r="D16" s="13" t="s">
        <v>41</v>
      </c>
      <c r="E16" s="6"/>
      <c r="F16" s="32"/>
      <c r="G16" s="28"/>
      <c r="H16" s="30"/>
      <c r="I16" s="30"/>
      <c r="J16" s="30"/>
      <c r="K16" s="1"/>
      <c r="L16" s="1"/>
      <c r="M16" s="1"/>
      <c r="N16" s="1"/>
      <c r="O16" s="1"/>
      <c r="P16" s="68"/>
      <c r="Q16" s="68"/>
      <c r="R16" s="68"/>
      <c r="S16" s="36">
        <f t="shared" si="0"/>
        <v>0</v>
      </c>
      <c r="T16" s="36">
        <f t="shared" si="1"/>
        <v>0</v>
      </c>
      <c r="U16" s="36">
        <f t="shared" si="2"/>
        <v>0</v>
      </c>
      <c r="V16" s="36">
        <f t="shared" si="3"/>
        <v>0</v>
      </c>
    </row>
    <row r="17" spans="1:22" ht="18.75">
      <c r="A17" s="17">
        <v>12</v>
      </c>
      <c r="B17" s="14">
        <v>1358067</v>
      </c>
      <c r="C17" s="13" t="s">
        <v>42</v>
      </c>
      <c r="D17" s="13" t="s">
        <v>43</v>
      </c>
      <c r="E17" s="6"/>
      <c r="F17" s="32"/>
      <c r="G17" s="28"/>
      <c r="H17" s="30"/>
      <c r="I17" s="30"/>
      <c r="J17" s="30"/>
      <c r="K17" s="1"/>
      <c r="L17" s="1"/>
      <c r="M17" s="1"/>
      <c r="N17" s="1"/>
      <c r="O17" s="1"/>
      <c r="P17" s="68"/>
      <c r="Q17" s="68"/>
      <c r="R17" s="68"/>
      <c r="S17" s="36">
        <f t="shared" si="0"/>
        <v>0</v>
      </c>
      <c r="T17" s="36">
        <f t="shared" si="1"/>
        <v>0</v>
      </c>
      <c r="U17" s="36">
        <f t="shared" si="2"/>
        <v>0</v>
      </c>
      <c r="V17" s="36">
        <f t="shared" si="3"/>
        <v>0</v>
      </c>
    </row>
    <row r="18" spans="1:22" ht="18.75">
      <c r="A18" s="17">
        <v>13</v>
      </c>
      <c r="B18" s="14">
        <v>1358073</v>
      </c>
      <c r="C18" s="13" t="s">
        <v>44</v>
      </c>
      <c r="D18" s="13" t="s">
        <v>45</v>
      </c>
      <c r="E18" s="6"/>
      <c r="F18" s="32"/>
      <c r="G18" s="28"/>
      <c r="H18" s="30"/>
      <c r="I18" s="30"/>
      <c r="J18" s="30"/>
      <c r="K18" s="1"/>
      <c r="L18" s="1"/>
      <c r="M18" s="1"/>
      <c r="N18" s="1"/>
      <c r="O18" s="1"/>
      <c r="P18" s="68"/>
      <c r="Q18" s="68"/>
      <c r="R18" s="68"/>
      <c r="S18" s="36">
        <f t="shared" si="0"/>
        <v>0</v>
      </c>
      <c r="T18" s="36">
        <f t="shared" si="1"/>
        <v>0</v>
      </c>
      <c r="U18" s="36">
        <f t="shared" si="2"/>
        <v>0</v>
      </c>
      <c r="V18" s="36">
        <f t="shared" si="3"/>
        <v>0</v>
      </c>
    </row>
    <row r="19" spans="1:22" ht="18.75">
      <c r="A19" s="17">
        <v>14</v>
      </c>
      <c r="B19" s="14">
        <v>1358075</v>
      </c>
      <c r="C19" s="13" t="s">
        <v>46</v>
      </c>
      <c r="D19" s="13" t="s">
        <v>47</v>
      </c>
      <c r="E19" s="6"/>
      <c r="F19" s="32"/>
      <c r="G19" s="28"/>
      <c r="H19" s="30"/>
      <c r="I19" s="30"/>
      <c r="J19" s="30"/>
      <c r="K19" s="1"/>
      <c r="L19" s="1"/>
      <c r="M19" s="1"/>
      <c r="N19" s="1"/>
      <c r="O19" s="1"/>
      <c r="P19" s="68"/>
      <c r="Q19" s="68"/>
      <c r="R19" s="68"/>
      <c r="S19" s="36">
        <f t="shared" si="0"/>
        <v>0</v>
      </c>
      <c r="T19" s="36">
        <f t="shared" si="1"/>
        <v>0</v>
      </c>
      <c r="U19" s="36">
        <f t="shared" si="2"/>
        <v>0</v>
      </c>
      <c r="V19" s="36">
        <f t="shared" si="3"/>
        <v>0</v>
      </c>
    </row>
    <row r="20" spans="1:22" ht="18.75">
      <c r="A20" s="5">
        <v>15</v>
      </c>
      <c r="B20" s="12">
        <v>1358056</v>
      </c>
      <c r="C20" s="13" t="s">
        <v>49</v>
      </c>
      <c r="D20" s="13" t="s">
        <v>50</v>
      </c>
      <c r="E20" s="22"/>
      <c r="F20" s="32"/>
      <c r="G20" s="28"/>
      <c r="H20" s="31"/>
      <c r="I20" s="31"/>
      <c r="J20" s="31"/>
      <c r="K20" s="22"/>
      <c r="L20" s="22"/>
      <c r="M20" s="22"/>
      <c r="N20" s="22"/>
      <c r="O20" s="22"/>
      <c r="P20" s="73"/>
      <c r="Q20" s="74"/>
      <c r="R20" s="75"/>
      <c r="S20" s="33">
        <f t="shared" si="0"/>
        <v>0</v>
      </c>
      <c r="T20" s="33">
        <f t="shared" si="1"/>
        <v>0</v>
      </c>
      <c r="U20" s="33">
        <f t="shared" si="2"/>
        <v>0</v>
      </c>
      <c r="V20" s="33">
        <f t="shared" si="3"/>
        <v>0</v>
      </c>
    </row>
  </sheetData>
  <mergeCells count="22">
    <mergeCell ref="P16:R16"/>
    <mergeCell ref="P17:R17"/>
    <mergeCell ref="P18:R18"/>
    <mergeCell ref="P19:R19"/>
    <mergeCell ref="P20:R20"/>
    <mergeCell ref="P11:R11"/>
    <mergeCell ref="P12:R12"/>
    <mergeCell ref="P13:R13"/>
    <mergeCell ref="P14:R14"/>
    <mergeCell ref="P15:R15"/>
    <mergeCell ref="P6:R6"/>
    <mergeCell ref="P7:R7"/>
    <mergeCell ref="P8:R8"/>
    <mergeCell ref="P9:R9"/>
    <mergeCell ref="P10:R10"/>
    <mergeCell ref="D1:Q2"/>
    <mergeCell ref="C5:D5"/>
    <mergeCell ref="K5:O5"/>
    <mergeCell ref="P5:R5"/>
    <mergeCell ref="B1:C2"/>
    <mergeCell ref="F4:J4"/>
    <mergeCell ref="K4:R4"/>
  </mergeCells>
  <pageMargins left="0.7" right="0.7" top="0.75" bottom="0.75" header="0.3" footer="0.3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zoomScale="75" zoomScaleNormal="75" workbookViewId="0">
      <selection activeCell="K4" sqref="K4:O4"/>
    </sheetView>
  </sheetViews>
  <sheetFormatPr defaultRowHeight="15"/>
  <cols>
    <col min="1" max="1" width="4.28515625" customWidth="1"/>
    <col min="2" max="2" width="15.85546875" customWidth="1"/>
    <col min="3" max="3" width="31.7109375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18" ht="15" customHeight="1">
      <c r="B1" s="67" t="s">
        <v>54</v>
      </c>
      <c r="C1" s="67"/>
      <c r="D1" s="76" t="s">
        <v>51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2"/>
    </row>
    <row r="2" spans="1:18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"/>
    </row>
    <row r="3" spans="1:18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>
      <c r="A4" s="20" t="s">
        <v>6</v>
      </c>
      <c r="B4" s="20" t="s">
        <v>7</v>
      </c>
      <c r="C4" s="70" t="s">
        <v>1</v>
      </c>
      <c r="D4" s="71"/>
      <c r="E4" s="20" t="s">
        <v>0</v>
      </c>
      <c r="F4" s="27">
        <v>41357</v>
      </c>
      <c r="G4" s="27">
        <v>41358</v>
      </c>
      <c r="H4" s="29" t="s">
        <v>55</v>
      </c>
      <c r="I4" s="29">
        <v>41360</v>
      </c>
      <c r="J4" s="29">
        <v>41361</v>
      </c>
      <c r="K4" s="72" t="s">
        <v>4</v>
      </c>
      <c r="L4" s="72"/>
      <c r="M4" s="72"/>
      <c r="N4" s="72"/>
      <c r="O4" s="72"/>
      <c r="P4" s="72" t="s">
        <v>5</v>
      </c>
      <c r="Q4" s="72"/>
      <c r="R4" s="72"/>
    </row>
    <row r="5" spans="1:18" ht="18.75">
      <c r="A5" s="17">
        <v>1</v>
      </c>
      <c r="B5" s="12">
        <v>1358003</v>
      </c>
      <c r="C5" s="13" t="s">
        <v>21</v>
      </c>
      <c r="D5" s="13" t="s">
        <v>22</v>
      </c>
      <c r="E5" s="6"/>
      <c r="F5" s="32"/>
      <c r="G5" s="28"/>
      <c r="H5" s="30"/>
      <c r="I5" s="30"/>
      <c r="J5" s="30"/>
      <c r="K5" s="1"/>
      <c r="L5" s="1"/>
      <c r="M5" s="1"/>
      <c r="N5" s="1"/>
      <c r="O5" s="1"/>
      <c r="P5" s="68"/>
      <c r="Q5" s="68"/>
      <c r="R5" s="68"/>
    </row>
    <row r="6" spans="1:18" ht="18.75">
      <c r="A6" s="17">
        <v>2</v>
      </c>
      <c r="B6" s="14">
        <v>1358008</v>
      </c>
      <c r="C6" s="15" t="s">
        <v>23</v>
      </c>
      <c r="D6" s="16" t="s">
        <v>24</v>
      </c>
      <c r="E6" s="6"/>
      <c r="F6" s="32"/>
      <c r="G6" s="28"/>
      <c r="H6" s="30"/>
      <c r="I6" s="30"/>
      <c r="J6" s="30"/>
      <c r="K6" s="1"/>
      <c r="L6" s="1"/>
      <c r="M6" s="1"/>
      <c r="N6" s="1"/>
      <c r="O6" s="1"/>
      <c r="P6" s="68"/>
      <c r="Q6" s="68"/>
      <c r="R6" s="68"/>
    </row>
    <row r="7" spans="1:18" ht="18.75">
      <c r="A7" s="17">
        <v>3</v>
      </c>
      <c r="B7" s="14">
        <v>1358014</v>
      </c>
      <c r="C7" s="13" t="s">
        <v>25</v>
      </c>
      <c r="D7" s="13" t="s">
        <v>26</v>
      </c>
      <c r="E7" s="6"/>
      <c r="F7" s="32"/>
      <c r="G7" s="28"/>
      <c r="H7" s="30"/>
      <c r="I7" s="30"/>
      <c r="J7" s="30"/>
      <c r="K7" s="1"/>
      <c r="L7" s="1"/>
      <c r="M7" s="1"/>
      <c r="N7" s="1"/>
      <c r="O7" s="1"/>
      <c r="P7" s="68"/>
      <c r="Q7" s="68"/>
      <c r="R7" s="68"/>
    </row>
    <row r="8" spans="1:18" ht="18.75">
      <c r="A8" s="17">
        <v>4</v>
      </c>
      <c r="B8" s="14">
        <v>1358026</v>
      </c>
      <c r="C8" s="13" t="s">
        <v>27</v>
      </c>
      <c r="D8" s="13" t="s">
        <v>28</v>
      </c>
      <c r="E8" s="6"/>
      <c r="F8" s="32"/>
      <c r="G8" s="28"/>
      <c r="H8" s="30"/>
      <c r="I8" s="30"/>
      <c r="J8" s="30"/>
      <c r="K8" s="1"/>
      <c r="L8" s="1"/>
      <c r="M8" s="1"/>
      <c r="N8" s="1"/>
      <c r="O8" s="1"/>
      <c r="P8" s="68"/>
      <c r="Q8" s="68"/>
      <c r="R8" s="68"/>
    </row>
    <row r="9" spans="1:18" ht="18.75">
      <c r="A9" s="17">
        <v>5</v>
      </c>
      <c r="B9" s="14">
        <v>1358030</v>
      </c>
      <c r="C9" s="13" t="s">
        <v>29</v>
      </c>
      <c r="D9" s="13" t="s">
        <v>30</v>
      </c>
      <c r="E9" s="6"/>
      <c r="F9" s="32"/>
      <c r="G9" s="28"/>
      <c r="H9" s="30"/>
      <c r="I9" s="30"/>
      <c r="J9" s="30"/>
      <c r="K9" s="1"/>
      <c r="L9" s="1"/>
      <c r="M9" s="1"/>
      <c r="N9" s="1"/>
      <c r="O9" s="1"/>
      <c r="P9" s="68"/>
      <c r="Q9" s="68"/>
      <c r="R9" s="68"/>
    </row>
    <row r="10" spans="1:18" ht="18.75">
      <c r="A10" s="17">
        <v>6</v>
      </c>
      <c r="B10" s="14">
        <v>1358035</v>
      </c>
      <c r="C10" s="13" t="s">
        <v>31</v>
      </c>
      <c r="D10" s="13" t="s">
        <v>32</v>
      </c>
      <c r="E10" s="6"/>
      <c r="F10" s="32"/>
      <c r="G10" s="28"/>
      <c r="H10" s="30"/>
      <c r="I10" s="30"/>
      <c r="J10" s="30"/>
      <c r="K10" s="1"/>
      <c r="L10" s="1"/>
      <c r="M10" s="1"/>
      <c r="N10" s="1"/>
      <c r="O10" s="1"/>
      <c r="P10" s="68"/>
      <c r="Q10" s="68"/>
      <c r="R10" s="68"/>
    </row>
    <row r="11" spans="1:18" ht="18.75">
      <c r="A11" s="17">
        <v>7</v>
      </c>
      <c r="B11" s="14">
        <v>1358038</v>
      </c>
      <c r="C11" s="13" t="s">
        <v>33</v>
      </c>
      <c r="D11" s="13" t="s">
        <v>32</v>
      </c>
      <c r="E11" s="6"/>
      <c r="F11" s="32"/>
      <c r="G11" s="28"/>
      <c r="H11" s="30"/>
      <c r="I11" s="30"/>
      <c r="J11" s="30"/>
      <c r="K11" s="1"/>
      <c r="L11" s="1"/>
      <c r="M11" s="1"/>
      <c r="N11" s="1"/>
      <c r="O11" s="1"/>
      <c r="P11" s="68"/>
      <c r="Q11" s="68"/>
      <c r="R11" s="68"/>
    </row>
    <row r="12" spans="1:18" ht="18.75">
      <c r="A12" s="17">
        <v>8</v>
      </c>
      <c r="B12" s="14">
        <v>1358042</v>
      </c>
      <c r="C12" s="13" t="s">
        <v>34</v>
      </c>
      <c r="D12" s="13" t="s">
        <v>35</v>
      </c>
      <c r="E12" s="6"/>
      <c r="F12" s="32"/>
      <c r="G12" s="28"/>
      <c r="H12" s="30"/>
      <c r="I12" s="30"/>
      <c r="J12" s="30"/>
      <c r="K12" s="1"/>
      <c r="L12" s="1"/>
      <c r="M12" s="1"/>
      <c r="N12" s="1"/>
      <c r="O12" s="1"/>
      <c r="P12" s="68"/>
      <c r="Q12" s="68"/>
      <c r="R12" s="68"/>
    </row>
    <row r="13" spans="1:18" ht="18.75">
      <c r="A13" s="17">
        <v>9</v>
      </c>
      <c r="B13" s="14">
        <v>1358043</v>
      </c>
      <c r="C13" s="13" t="s">
        <v>36</v>
      </c>
      <c r="D13" s="13" t="s">
        <v>37</v>
      </c>
      <c r="E13" s="6"/>
      <c r="F13" s="32"/>
      <c r="G13" s="28"/>
      <c r="H13" s="30"/>
      <c r="I13" s="30"/>
      <c r="J13" s="30"/>
      <c r="K13" s="1"/>
      <c r="L13" s="1"/>
      <c r="M13" s="1"/>
      <c r="N13" s="1"/>
      <c r="O13" s="1"/>
      <c r="P13" s="68"/>
      <c r="Q13" s="68"/>
      <c r="R13" s="68"/>
    </row>
    <row r="14" spans="1:18" ht="18.75">
      <c r="A14" s="17">
        <v>10</v>
      </c>
      <c r="B14" s="14">
        <v>1358049</v>
      </c>
      <c r="C14" s="13" t="s">
        <v>38</v>
      </c>
      <c r="D14" s="13" t="s">
        <v>39</v>
      </c>
      <c r="E14" s="6"/>
      <c r="F14" s="32"/>
      <c r="G14" s="28"/>
      <c r="H14" s="30"/>
      <c r="I14" s="30"/>
      <c r="J14" s="30"/>
      <c r="K14" s="1"/>
      <c r="L14" s="1"/>
      <c r="M14" s="1"/>
      <c r="N14" s="1"/>
      <c r="O14" s="1"/>
      <c r="P14" s="68"/>
      <c r="Q14" s="68"/>
      <c r="R14" s="68"/>
    </row>
    <row r="15" spans="1:18" ht="18.75">
      <c r="A15" s="17">
        <v>11</v>
      </c>
      <c r="B15" s="14">
        <v>1358062</v>
      </c>
      <c r="C15" s="13" t="s">
        <v>40</v>
      </c>
      <c r="D15" s="13" t="s">
        <v>41</v>
      </c>
      <c r="E15" s="6"/>
      <c r="F15" s="32"/>
      <c r="G15" s="28"/>
      <c r="H15" s="30"/>
      <c r="I15" s="30"/>
      <c r="J15" s="30"/>
      <c r="K15" s="1"/>
      <c r="L15" s="1"/>
      <c r="M15" s="1"/>
      <c r="N15" s="1"/>
      <c r="O15" s="1"/>
      <c r="P15" s="68"/>
      <c r="Q15" s="68"/>
      <c r="R15" s="68"/>
    </row>
    <row r="16" spans="1:18" ht="18.75">
      <c r="A16" s="17">
        <v>12</v>
      </c>
      <c r="B16" s="14">
        <v>1358067</v>
      </c>
      <c r="C16" s="13" t="s">
        <v>42</v>
      </c>
      <c r="D16" s="13" t="s">
        <v>43</v>
      </c>
      <c r="E16" s="6"/>
      <c r="F16" s="32"/>
      <c r="G16" s="28"/>
      <c r="H16" s="30"/>
      <c r="I16" s="30"/>
      <c r="J16" s="30"/>
      <c r="K16" s="1"/>
      <c r="L16" s="1"/>
      <c r="M16" s="1"/>
      <c r="N16" s="1"/>
      <c r="O16" s="1"/>
      <c r="P16" s="68"/>
      <c r="Q16" s="68"/>
      <c r="R16" s="68"/>
    </row>
    <row r="17" spans="1:18" ht="18.75">
      <c r="A17" s="17">
        <v>13</v>
      </c>
      <c r="B17" s="14">
        <v>1358073</v>
      </c>
      <c r="C17" s="13" t="s">
        <v>44</v>
      </c>
      <c r="D17" s="13" t="s">
        <v>45</v>
      </c>
      <c r="E17" s="6"/>
      <c r="F17" s="32"/>
      <c r="G17" s="28"/>
      <c r="H17" s="30"/>
      <c r="I17" s="30"/>
      <c r="J17" s="30"/>
      <c r="K17" s="1"/>
      <c r="L17" s="1"/>
      <c r="M17" s="1"/>
      <c r="N17" s="1"/>
      <c r="O17" s="1"/>
      <c r="P17" s="68"/>
      <c r="Q17" s="68"/>
      <c r="R17" s="68"/>
    </row>
    <row r="18" spans="1:18" ht="18.75">
      <c r="A18" s="17">
        <v>14</v>
      </c>
      <c r="B18" s="14">
        <v>1358075</v>
      </c>
      <c r="C18" s="13" t="s">
        <v>46</v>
      </c>
      <c r="D18" s="13" t="s">
        <v>47</v>
      </c>
      <c r="E18" s="6"/>
      <c r="F18" s="32"/>
      <c r="G18" s="28"/>
      <c r="H18" s="30"/>
      <c r="I18" s="30"/>
      <c r="J18" s="30"/>
      <c r="K18" s="1"/>
      <c r="L18" s="1"/>
      <c r="M18" s="1"/>
      <c r="N18" s="1"/>
      <c r="O18" s="1"/>
      <c r="P18" s="68"/>
      <c r="Q18" s="68"/>
      <c r="R18" s="68"/>
    </row>
    <row r="19" spans="1:18" ht="18.75">
      <c r="A19" s="5">
        <v>15</v>
      </c>
      <c r="B19" s="12">
        <v>1358056</v>
      </c>
      <c r="C19" s="13" t="s">
        <v>49</v>
      </c>
      <c r="D19" s="13" t="s">
        <v>50</v>
      </c>
      <c r="E19" s="22"/>
      <c r="F19" s="32"/>
      <c r="G19" s="28"/>
      <c r="H19" s="31"/>
      <c r="I19" s="31"/>
      <c r="J19" s="31"/>
      <c r="K19" s="22"/>
      <c r="L19" s="22"/>
      <c r="M19" s="22"/>
      <c r="N19" s="22"/>
      <c r="O19" s="22"/>
      <c r="P19" s="73"/>
      <c r="Q19" s="74"/>
      <c r="R19" s="75"/>
    </row>
  </sheetData>
  <mergeCells count="22">
    <mergeCell ref="P15:R15"/>
    <mergeCell ref="P16:R16"/>
    <mergeCell ref="P17:R17"/>
    <mergeCell ref="P18:R18"/>
    <mergeCell ref="P19:R19"/>
    <mergeCell ref="P10:R10"/>
    <mergeCell ref="P11:R11"/>
    <mergeCell ref="P12:R12"/>
    <mergeCell ref="P13:R13"/>
    <mergeCell ref="P14:R14"/>
    <mergeCell ref="P5:R5"/>
    <mergeCell ref="P6:R6"/>
    <mergeCell ref="P7:R7"/>
    <mergeCell ref="P8:R8"/>
    <mergeCell ref="P9:R9"/>
    <mergeCell ref="D1:Q2"/>
    <mergeCell ref="C4:D4"/>
    <mergeCell ref="K4:O4"/>
    <mergeCell ref="P4:R4"/>
    <mergeCell ref="B1:C2"/>
    <mergeCell ref="F3:J3"/>
    <mergeCell ref="K3:R3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zoomScale="75" zoomScaleNormal="75" workbookViewId="0">
      <selection activeCell="H20" sqref="H20"/>
    </sheetView>
  </sheetViews>
  <sheetFormatPr defaultRowHeight="15"/>
  <cols>
    <col min="1" max="1" width="4.28515625" customWidth="1"/>
    <col min="2" max="2" width="15.85546875" customWidth="1"/>
    <col min="3" max="3" width="31.7109375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18" ht="15" customHeight="1">
      <c r="B1" s="67" t="s">
        <v>56</v>
      </c>
      <c r="C1" s="67"/>
      <c r="D1" s="76" t="s">
        <v>51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2"/>
    </row>
    <row r="2" spans="1:18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"/>
    </row>
    <row r="3" spans="1:18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>
      <c r="A4" s="20" t="s">
        <v>6</v>
      </c>
      <c r="B4" s="20" t="s">
        <v>7</v>
      </c>
      <c r="C4" s="70" t="s">
        <v>1</v>
      </c>
      <c r="D4" s="71"/>
      <c r="E4" s="20" t="s">
        <v>0</v>
      </c>
      <c r="F4" s="27">
        <v>41365</v>
      </c>
      <c r="G4" s="27">
        <v>41366</v>
      </c>
      <c r="H4" s="29">
        <v>41367</v>
      </c>
      <c r="I4" s="29">
        <v>41368</v>
      </c>
      <c r="J4" s="29">
        <v>41369</v>
      </c>
      <c r="K4" s="72" t="s">
        <v>4</v>
      </c>
      <c r="L4" s="72"/>
      <c r="M4" s="72"/>
      <c r="N4" s="72"/>
      <c r="O4" s="72"/>
      <c r="P4" s="72" t="s">
        <v>5</v>
      </c>
      <c r="Q4" s="72"/>
      <c r="R4" s="72"/>
    </row>
    <row r="5" spans="1:18" ht="18.75">
      <c r="A5" s="17">
        <v>1</v>
      </c>
      <c r="B5" s="12">
        <v>1358003</v>
      </c>
      <c r="C5" s="13" t="s">
        <v>21</v>
      </c>
      <c r="D5" s="13" t="s">
        <v>22</v>
      </c>
      <c r="E5" s="6"/>
      <c r="F5" s="32"/>
      <c r="G5" s="28"/>
      <c r="H5" s="97" t="s">
        <v>57</v>
      </c>
      <c r="I5" s="98"/>
      <c r="J5" s="30"/>
      <c r="K5" s="1"/>
      <c r="L5" s="1"/>
      <c r="M5" s="1"/>
      <c r="N5" s="1"/>
      <c r="O5" s="1"/>
      <c r="P5" s="68"/>
      <c r="Q5" s="68"/>
      <c r="R5" s="68"/>
    </row>
    <row r="6" spans="1:18" ht="18.75">
      <c r="A6" s="17">
        <v>2</v>
      </c>
      <c r="B6" s="14">
        <v>1358008</v>
      </c>
      <c r="C6" s="15" t="s">
        <v>23</v>
      </c>
      <c r="D6" s="16" t="s">
        <v>24</v>
      </c>
      <c r="E6" s="6"/>
      <c r="F6" s="32"/>
      <c r="G6" s="28"/>
      <c r="H6" s="99"/>
      <c r="I6" s="100"/>
      <c r="J6" s="30"/>
      <c r="K6" s="1"/>
      <c r="L6" s="1"/>
      <c r="M6" s="1"/>
      <c r="N6" s="1"/>
      <c r="O6" s="1"/>
      <c r="P6" s="68"/>
      <c r="Q6" s="68"/>
      <c r="R6" s="68"/>
    </row>
    <row r="7" spans="1:18" ht="18.75">
      <c r="A7" s="17">
        <v>3</v>
      </c>
      <c r="B7" s="14">
        <v>1358014</v>
      </c>
      <c r="C7" s="13" t="s">
        <v>25</v>
      </c>
      <c r="D7" s="13" t="s">
        <v>26</v>
      </c>
      <c r="E7" s="6"/>
      <c r="F7" s="32"/>
      <c r="G7" s="28"/>
      <c r="H7" s="99"/>
      <c r="I7" s="100"/>
      <c r="J7" s="30"/>
      <c r="K7" s="1"/>
      <c r="L7" s="1"/>
      <c r="M7" s="1"/>
      <c r="N7" s="1"/>
      <c r="O7" s="1"/>
      <c r="P7" s="68"/>
      <c r="Q7" s="68"/>
      <c r="R7" s="68"/>
    </row>
    <row r="8" spans="1:18" ht="18.75">
      <c r="A8" s="17">
        <v>4</v>
      </c>
      <c r="B8" s="14">
        <v>1358026</v>
      </c>
      <c r="C8" s="13" t="s">
        <v>27</v>
      </c>
      <c r="D8" s="13" t="s">
        <v>28</v>
      </c>
      <c r="E8" s="6"/>
      <c r="F8" s="32"/>
      <c r="G8" s="28"/>
      <c r="H8" s="99"/>
      <c r="I8" s="100"/>
      <c r="J8" s="30"/>
      <c r="K8" s="1"/>
      <c r="L8" s="1"/>
      <c r="M8" s="1"/>
      <c r="N8" s="1"/>
      <c r="O8" s="1"/>
      <c r="P8" s="68"/>
      <c r="Q8" s="68"/>
      <c r="R8" s="68"/>
    </row>
    <row r="9" spans="1:18" ht="18.75">
      <c r="A9" s="17">
        <v>5</v>
      </c>
      <c r="B9" s="14">
        <v>1358030</v>
      </c>
      <c r="C9" s="13" t="s">
        <v>29</v>
      </c>
      <c r="D9" s="13" t="s">
        <v>30</v>
      </c>
      <c r="E9" s="6"/>
      <c r="F9" s="32"/>
      <c r="G9" s="28"/>
      <c r="H9" s="99"/>
      <c r="I9" s="100"/>
      <c r="J9" s="30"/>
      <c r="K9" s="1"/>
      <c r="L9" s="1"/>
      <c r="M9" s="1"/>
      <c r="N9" s="1"/>
      <c r="O9" s="1"/>
      <c r="P9" s="68"/>
      <c r="Q9" s="68"/>
      <c r="R9" s="68"/>
    </row>
    <row r="10" spans="1:18" ht="18.75">
      <c r="A10" s="17">
        <v>6</v>
      </c>
      <c r="B10" s="14">
        <v>1358035</v>
      </c>
      <c r="C10" s="13" t="s">
        <v>31</v>
      </c>
      <c r="D10" s="13" t="s">
        <v>32</v>
      </c>
      <c r="E10" s="6"/>
      <c r="F10" s="32"/>
      <c r="G10" s="28"/>
      <c r="H10" s="99"/>
      <c r="I10" s="100"/>
      <c r="J10" s="30"/>
      <c r="K10" s="1"/>
      <c r="L10" s="1"/>
      <c r="M10" s="1"/>
      <c r="N10" s="1"/>
      <c r="O10" s="1"/>
      <c r="P10" s="68"/>
      <c r="Q10" s="68"/>
      <c r="R10" s="68"/>
    </row>
    <row r="11" spans="1:18" ht="18.75">
      <c r="A11" s="17">
        <v>7</v>
      </c>
      <c r="B11" s="14">
        <v>1358038</v>
      </c>
      <c r="C11" s="13" t="s">
        <v>33</v>
      </c>
      <c r="D11" s="13" t="s">
        <v>32</v>
      </c>
      <c r="E11" s="6"/>
      <c r="F11" s="32"/>
      <c r="G11" s="28"/>
      <c r="H11" s="99"/>
      <c r="I11" s="100"/>
      <c r="J11" s="30"/>
      <c r="K11" s="1"/>
      <c r="L11" s="1"/>
      <c r="M11" s="1"/>
      <c r="N11" s="1"/>
      <c r="O11" s="1"/>
      <c r="P11" s="68"/>
      <c r="Q11" s="68"/>
      <c r="R11" s="68"/>
    </row>
    <row r="12" spans="1:18" ht="18.75">
      <c r="A12" s="17">
        <v>8</v>
      </c>
      <c r="B12" s="14">
        <v>1358042</v>
      </c>
      <c r="C12" s="13" t="s">
        <v>34</v>
      </c>
      <c r="D12" s="13" t="s">
        <v>35</v>
      </c>
      <c r="E12" s="6"/>
      <c r="F12" s="32"/>
      <c r="G12" s="28"/>
      <c r="H12" s="99"/>
      <c r="I12" s="100"/>
      <c r="J12" s="30"/>
      <c r="K12" s="1"/>
      <c r="L12" s="1"/>
      <c r="M12" s="1"/>
      <c r="N12" s="1"/>
      <c r="O12" s="1"/>
      <c r="P12" s="68"/>
      <c r="Q12" s="68"/>
      <c r="R12" s="68"/>
    </row>
    <row r="13" spans="1:18" ht="18.75">
      <c r="A13" s="17">
        <v>9</v>
      </c>
      <c r="B13" s="14">
        <v>1358043</v>
      </c>
      <c r="C13" s="13" t="s">
        <v>36</v>
      </c>
      <c r="D13" s="13" t="s">
        <v>37</v>
      </c>
      <c r="E13" s="6"/>
      <c r="F13" s="32"/>
      <c r="G13" s="28"/>
      <c r="H13" s="99"/>
      <c r="I13" s="100"/>
      <c r="J13" s="30"/>
      <c r="K13" s="1"/>
      <c r="L13" s="1"/>
      <c r="M13" s="1"/>
      <c r="N13" s="1"/>
      <c r="O13" s="1"/>
      <c r="P13" s="68"/>
      <c r="Q13" s="68"/>
      <c r="R13" s="68"/>
    </row>
    <row r="14" spans="1:18" ht="18.75">
      <c r="A14" s="17">
        <v>10</v>
      </c>
      <c r="B14" s="14">
        <v>1358049</v>
      </c>
      <c r="C14" s="13" t="s">
        <v>38</v>
      </c>
      <c r="D14" s="13" t="s">
        <v>39</v>
      </c>
      <c r="E14" s="6"/>
      <c r="F14" s="32"/>
      <c r="G14" s="28"/>
      <c r="H14" s="99"/>
      <c r="I14" s="100"/>
      <c r="J14" s="30"/>
      <c r="K14" s="1"/>
      <c r="L14" s="1"/>
      <c r="M14" s="1"/>
      <c r="N14" s="1"/>
      <c r="O14" s="1"/>
      <c r="P14" s="68"/>
      <c r="Q14" s="68"/>
      <c r="R14" s="68"/>
    </row>
    <row r="15" spans="1:18" ht="18.75">
      <c r="A15" s="17">
        <v>11</v>
      </c>
      <c r="B15" s="14">
        <v>1358062</v>
      </c>
      <c r="C15" s="13" t="s">
        <v>40</v>
      </c>
      <c r="D15" s="13" t="s">
        <v>41</v>
      </c>
      <c r="E15" s="6"/>
      <c r="F15" s="32"/>
      <c r="G15" s="28"/>
      <c r="H15" s="99"/>
      <c r="I15" s="100"/>
      <c r="J15" s="30"/>
      <c r="K15" s="1"/>
      <c r="L15" s="1"/>
      <c r="M15" s="1"/>
      <c r="N15" s="1"/>
      <c r="O15" s="1"/>
      <c r="P15" s="68"/>
      <c r="Q15" s="68"/>
      <c r="R15" s="68"/>
    </row>
    <row r="16" spans="1:18" ht="18.75">
      <c r="A16" s="17">
        <v>12</v>
      </c>
      <c r="B16" s="14">
        <v>1358067</v>
      </c>
      <c r="C16" s="13" t="s">
        <v>42</v>
      </c>
      <c r="D16" s="13" t="s">
        <v>43</v>
      </c>
      <c r="E16" s="6"/>
      <c r="F16" s="32"/>
      <c r="G16" s="28"/>
      <c r="H16" s="99"/>
      <c r="I16" s="100"/>
      <c r="J16" s="30"/>
      <c r="K16" s="1"/>
      <c r="L16" s="1"/>
      <c r="M16" s="1"/>
      <c r="N16" s="1"/>
      <c r="O16" s="1"/>
      <c r="P16" s="68"/>
      <c r="Q16" s="68"/>
      <c r="R16" s="68"/>
    </row>
    <row r="17" spans="1:18" ht="18.75">
      <c r="A17" s="17">
        <v>13</v>
      </c>
      <c r="B17" s="14">
        <v>1358073</v>
      </c>
      <c r="C17" s="13" t="s">
        <v>44</v>
      </c>
      <c r="D17" s="13" t="s">
        <v>45</v>
      </c>
      <c r="E17" s="6"/>
      <c r="F17" s="32"/>
      <c r="G17" s="28"/>
      <c r="H17" s="99"/>
      <c r="I17" s="100"/>
      <c r="J17" s="30"/>
      <c r="K17" s="1"/>
      <c r="L17" s="1"/>
      <c r="M17" s="1"/>
      <c r="N17" s="1"/>
      <c r="O17" s="1"/>
      <c r="P17" s="68"/>
      <c r="Q17" s="68"/>
      <c r="R17" s="68"/>
    </row>
    <row r="18" spans="1:18" ht="18.75">
      <c r="A18" s="17">
        <v>14</v>
      </c>
      <c r="B18" s="14">
        <v>1358075</v>
      </c>
      <c r="C18" s="13" t="s">
        <v>46</v>
      </c>
      <c r="D18" s="13" t="s">
        <v>47</v>
      </c>
      <c r="E18" s="6"/>
      <c r="F18" s="32"/>
      <c r="G18" s="28"/>
      <c r="H18" s="99"/>
      <c r="I18" s="100"/>
      <c r="J18" s="30"/>
      <c r="K18" s="1"/>
      <c r="L18" s="1"/>
      <c r="M18" s="1"/>
      <c r="N18" s="1"/>
      <c r="O18" s="1"/>
      <c r="P18" s="68"/>
      <c r="Q18" s="68"/>
      <c r="R18" s="68"/>
    </row>
    <row r="19" spans="1:18" ht="18.75">
      <c r="A19" s="5">
        <v>15</v>
      </c>
      <c r="B19" s="12">
        <v>1358056</v>
      </c>
      <c r="C19" s="13" t="s">
        <v>49</v>
      </c>
      <c r="D19" s="13" t="s">
        <v>50</v>
      </c>
      <c r="E19" s="22"/>
      <c r="F19" s="32"/>
      <c r="G19" s="28"/>
      <c r="H19" s="101"/>
      <c r="I19" s="102"/>
      <c r="J19" s="31"/>
      <c r="K19" s="22"/>
      <c r="L19" s="22"/>
      <c r="M19" s="22"/>
      <c r="N19" s="22"/>
      <c r="O19" s="22"/>
      <c r="P19" s="73"/>
      <c r="Q19" s="74"/>
      <c r="R19" s="75"/>
    </row>
  </sheetData>
  <mergeCells count="23">
    <mergeCell ref="P17:R17"/>
    <mergeCell ref="P18:R18"/>
    <mergeCell ref="P19:R19"/>
    <mergeCell ref="H5:I19"/>
    <mergeCell ref="P11:R11"/>
    <mergeCell ref="P12:R12"/>
    <mergeCell ref="P13:R13"/>
    <mergeCell ref="P14:R14"/>
    <mergeCell ref="P15:R15"/>
    <mergeCell ref="P16:R16"/>
    <mergeCell ref="P5:R5"/>
    <mergeCell ref="P6:R6"/>
    <mergeCell ref="P7:R7"/>
    <mergeCell ref="P8:R8"/>
    <mergeCell ref="P9:R9"/>
    <mergeCell ref="P10:R10"/>
    <mergeCell ref="C4:D4"/>
    <mergeCell ref="K4:O4"/>
    <mergeCell ref="P4:R4"/>
    <mergeCell ref="B1:C2"/>
    <mergeCell ref="D1:Q2"/>
    <mergeCell ref="F3:J3"/>
    <mergeCell ref="K3:R3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9"/>
  <sheetViews>
    <sheetView zoomScale="75" zoomScaleNormal="75" workbookViewId="0">
      <selection activeCell="I4" sqref="I4"/>
    </sheetView>
  </sheetViews>
  <sheetFormatPr defaultRowHeight="15"/>
  <cols>
    <col min="1" max="1" width="4.28515625" customWidth="1"/>
    <col min="2" max="2" width="15.85546875" customWidth="1"/>
    <col min="3" max="3" width="31.7109375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18">
      <c r="B1" s="67" t="s">
        <v>56</v>
      </c>
      <c r="C1" s="67"/>
      <c r="D1" s="76" t="s">
        <v>51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2"/>
    </row>
    <row r="2" spans="1:18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"/>
    </row>
    <row r="3" spans="1:18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>
      <c r="A4" s="20" t="s">
        <v>6</v>
      </c>
      <c r="B4" s="20" t="s">
        <v>7</v>
      </c>
      <c r="C4" s="70" t="s">
        <v>1</v>
      </c>
      <c r="D4" s="71"/>
      <c r="E4" s="20" t="s">
        <v>0</v>
      </c>
      <c r="F4" s="27">
        <v>41365</v>
      </c>
      <c r="G4" s="27">
        <v>41366</v>
      </c>
      <c r="H4" s="29">
        <v>41367</v>
      </c>
      <c r="I4" s="29">
        <v>41368</v>
      </c>
      <c r="J4" s="29">
        <v>41369</v>
      </c>
      <c r="K4" s="72" t="s">
        <v>4</v>
      </c>
      <c r="L4" s="72"/>
      <c r="M4" s="72"/>
      <c r="N4" s="72"/>
      <c r="O4" s="72"/>
      <c r="P4" s="72" t="s">
        <v>5</v>
      </c>
      <c r="Q4" s="72"/>
      <c r="R4" s="72"/>
    </row>
    <row r="5" spans="1:18" ht="18.75">
      <c r="A5" s="17">
        <v>1</v>
      </c>
      <c r="B5" s="12">
        <v>1358003</v>
      </c>
      <c r="C5" s="13" t="s">
        <v>21</v>
      </c>
      <c r="D5" s="13" t="s">
        <v>22</v>
      </c>
      <c r="E5" s="6"/>
      <c r="F5" s="32"/>
      <c r="G5" s="28"/>
      <c r="H5" s="30"/>
      <c r="I5" s="30"/>
      <c r="J5" s="30"/>
      <c r="K5" s="1"/>
      <c r="L5" s="1"/>
      <c r="M5" s="1"/>
      <c r="N5" s="1"/>
      <c r="O5" s="1"/>
      <c r="P5" s="68"/>
      <c r="Q5" s="68"/>
      <c r="R5" s="68"/>
    </row>
    <row r="6" spans="1:18" ht="18.75">
      <c r="A6" s="17">
        <v>2</v>
      </c>
      <c r="B6" s="14">
        <v>1358008</v>
      </c>
      <c r="C6" s="15" t="s">
        <v>23</v>
      </c>
      <c r="D6" s="16" t="s">
        <v>24</v>
      </c>
      <c r="E6" s="6"/>
      <c r="F6" s="32"/>
      <c r="G6" s="28"/>
      <c r="H6" s="30"/>
      <c r="I6" s="30"/>
      <c r="J6" s="30"/>
      <c r="K6" s="1"/>
      <c r="L6" s="1"/>
      <c r="M6" s="1"/>
      <c r="N6" s="1"/>
      <c r="O6" s="1"/>
      <c r="P6" s="68"/>
      <c r="Q6" s="68"/>
      <c r="R6" s="68"/>
    </row>
    <row r="7" spans="1:18" ht="18.75">
      <c r="A7" s="17">
        <v>3</v>
      </c>
      <c r="B7" s="14">
        <v>1358014</v>
      </c>
      <c r="C7" s="13" t="s">
        <v>25</v>
      </c>
      <c r="D7" s="13" t="s">
        <v>26</v>
      </c>
      <c r="E7" s="6"/>
      <c r="F7" s="32"/>
      <c r="G7" s="28"/>
      <c r="H7" s="30"/>
      <c r="I7" s="30"/>
      <c r="J7" s="30"/>
      <c r="K7" s="1"/>
      <c r="L7" s="1"/>
      <c r="M7" s="1"/>
      <c r="N7" s="1"/>
      <c r="O7" s="1"/>
      <c r="P7" s="68"/>
      <c r="Q7" s="68"/>
      <c r="R7" s="68"/>
    </row>
    <row r="8" spans="1:18" ht="18.75">
      <c r="A8" s="17">
        <v>4</v>
      </c>
      <c r="B8" s="14">
        <v>1358026</v>
      </c>
      <c r="C8" s="13" t="s">
        <v>27</v>
      </c>
      <c r="D8" s="13" t="s">
        <v>28</v>
      </c>
      <c r="E8" s="6"/>
      <c r="F8" s="32"/>
      <c r="G8" s="28"/>
      <c r="H8" s="30"/>
      <c r="I8" s="30"/>
      <c r="J8" s="30"/>
      <c r="K8" s="1"/>
      <c r="L8" s="1"/>
      <c r="M8" s="1"/>
      <c r="N8" s="1"/>
      <c r="O8" s="1"/>
      <c r="P8" s="68"/>
      <c r="Q8" s="68"/>
      <c r="R8" s="68"/>
    </row>
    <row r="9" spans="1:18" ht="18.75">
      <c r="A9" s="17">
        <v>5</v>
      </c>
      <c r="B9" s="14">
        <v>1358030</v>
      </c>
      <c r="C9" s="13" t="s">
        <v>29</v>
      </c>
      <c r="D9" s="13" t="s">
        <v>30</v>
      </c>
      <c r="E9" s="6"/>
      <c r="F9" s="32"/>
      <c r="G9" s="28"/>
      <c r="H9" s="30"/>
      <c r="I9" s="30"/>
      <c r="J9" s="30"/>
      <c r="K9" s="1"/>
      <c r="L9" s="1"/>
      <c r="M9" s="1"/>
      <c r="N9" s="1"/>
      <c r="O9" s="1"/>
      <c r="P9" s="68"/>
      <c r="Q9" s="68"/>
      <c r="R9" s="68"/>
    </row>
    <row r="10" spans="1:18" ht="18.75">
      <c r="A10" s="17">
        <v>6</v>
      </c>
      <c r="B10" s="14">
        <v>1358035</v>
      </c>
      <c r="C10" s="13" t="s">
        <v>31</v>
      </c>
      <c r="D10" s="13" t="s">
        <v>32</v>
      </c>
      <c r="E10" s="6"/>
      <c r="F10" s="32"/>
      <c r="G10" s="28"/>
      <c r="H10" s="30"/>
      <c r="I10" s="30"/>
      <c r="J10" s="30"/>
      <c r="K10" s="1"/>
      <c r="L10" s="1"/>
      <c r="M10" s="1"/>
      <c r="N10" s="1"/>
      <c r="O10" s="1"/>
      <c r="P10" s="68"/>
      <c r="Q10" s="68"/>
      <c r="R10" s="68"/>
    </row>
    <row r="11" spans="1:18" ht="18.75">
      <c r="A11" s="17">
        <v>7</v>
      </c>
      <c r="B11" s="14">
        <v>1358038</v>
      </c>
      <c r="C11" s="13" t="s">
        <v>33</v>
      </c>
      <c r="D11" s="13" t="s">
        <v>32</v>
      </c>
      <c r="E11" s="6"/>
      <c r="F11" s="32"/>
      <c r="G11" s="28"/>
      <c r="H11" s="30"/>
      <c r="I11" s="30"/>
      <c r="J11" s="30"/>
      <c r="K11" s="1"/>
      <c r="L11" s="1"/>
      <c r="M11" s="1"/>
      <c r="N11" s="1"/>
      <c r="O11" s="1"/>
      <c r="P11" s="68"/>
      <c r="Q11" s="68"/>
      <c r="R11" s="68"/>
    </row>
    <row r="12" spans="1:18" ht="18.75">
      <c r="A12" s="17">
        <v>8</v>
      </c>
      <c r="B12" s="14">
        <v>1358042</v>
      </c>
      <c r="C12" s="13" t="s">
        <v>34</v>
      </c>
      <c r="D12" s="13" t="s">
        <v>35</v>
      </c>
      <c r="E12" s="6"/>
      <c r="F12" s="32"/>
      <c r="G12" s="28"/>
      <c r="H12" s="30"/>
      <c r="I12" s="30"/>
      <c r="J12" s="30"/>
      <c r="K12" s="1"/>
      <c r="L12" s="1"/>
      <c r="M12" s="1"/>
      <c r="N12" s="1"/>
      <c r="O12" s="1"/>
      <c r="P12" s="68"/>
      <c r="Q12" s="68"/>
      <c r="R12" s="68"/>
    </row>
    <row r="13" spans="1:18" ht="18.75">
      <c r="A13" s="17">
        <v>9</v>
      </c>
      <c r="B13" s="14">
        <v>1358043</v>
      </c>
      <c r="C13" s="13" t="s">
        <v>36</v>
      </c>
      <c r="D13" s="13" t="s">
        <v>37</v>
      </c>
      <c r="E13" s="6"/>
      <c r="F13" s="32"/>
      <c r="G13" s="28"/>
      <c r="H13" s="30"/>
      <c r="I13" s="30"/>
      <c r="J13" s="30"/>
      <c r="K13" s="1"/>
      <c r="L13" s="1"/>
      <c r="M13" s="1"/>
      <c r="N13" s="1"/>
      <c r="O13" s="1"/>
      <c r="P13" s="68"/>
      <c r="Q13" s="68"/>
      <c r="R13" s="68"/>
    </row>
    <row r="14" spans="1:18" ht="18.75">
      <c r="A14" s="17">
        <v>10</v>
      </c>
      <c r="B14" s="14">
        <v>1358049</v>
      </c>
      <c r="C14" s="13" t="s">
        <v>38</v>
      </c>
      <c r="D14" s="13" t="s">
        <v>39</v>
      </c>
      <c r="E14" s="6"/>
      <c r="F14" s="32"/>
      <c r="G14" s="28"/>
      <c r="H14" s="30"/>
      <c r="I14" s="30"/>
      <c r="J14" s="30"/>
      <c r="K14" s="1"/>
      <c r="L14" s="1"/>
      <c r="M14" s="1"/>
      <c r="N14" s="1"/>
      <c r="O14" s="1"/>
      <c r="P14" s="68"/>
      <c r="Q14" s="68"/>
      <c r="R14" s="68"/>
    </row>
    <row r="15" spans="1:18" ht="18.75">
      <c r="A15" s="17">
        <v>11</v>
      </c>
      <c r="B15" s="14">
        <v>1358062</v>
      </c>
      <c r="C15" s="13" t="s">
        <v>40</v>
      </c>
      <c r="D15" s="13" t="s">
        <v>41</v>
      </c>
      <c r="E15" s="6"/>
      <c r="F15" s="32"/>
      <c r="G15" s="28"/>
      <c r="H15" s="30"/>
      <c r="I15" s="30"/>
      <c r="J15" s="30"/>
      <c r="K15" s="1"/>
      <c r="L15" s="1"/>
      <c r="M15" s="1"/>
      <c r="N15" s="1"/>
      <c r="O15" s="1"/>
      <c r="P15" s="68"/>
      <c r="Q15" s="68"/>
      <c r="R15" s="68"/>
    </row>
    <row r="16" spans="1:18" ht="18.75">
      <c r="A16" s="17">
        <v>12</v>
      </c>
      <c r="B16" s="14">
        <v>1358067</v>
      </c>
      <c r="C16" s="13" t="s">
        <v>42</v>
      </c>
      <c r="D16" s="13" t="s">
        <v>43</v>
      </c>
      <c r="E16" s="6"/>
      <c r="F16" s="32"/>
      <c r="G16" s="28"/>
      <c r="H16" s="30"/>
      <c r="I16" s="30"/>
      <c r="J16" s="30"/>
      <c r="K16" s="1"/>
      <c r="L16" s="1"/>
      <c r="M16" s="1"/>
      <c r="N16" s="1"/>
      <c r="O16" s="1"/>
      <c r="P16" s="68"/>
      <c r="Q16" s="68"/>
      <c r="R16" s="68"/>
    </row>
    <row r="17" spans="1:18" ht="18.75">
      <c r="A17" s="17">
        <v>13</v>
      </c>
      <c r="B17" s="14">
        <v>1358073</v>
      </c>
      <c r="C17" s="13" t="s">
        <v>44</v>
      </c>
      <c r="D17" s="13" t="s">
        <v>45</v>
      </c>
      <c r="E17" s="6"/>
      <c r="F17" s="32"/>
      <c r="G17" s="28"/>
      <c r="H17" s="30"/>
      <c r="I17" s="30"/>
      <c r="J17" s="30"/>
      <c r="K17" s="1"/>
      <c r="L17" s="1"/>
      <c r="M17" s="1"/>
      <c r="N17" s="1"/>
      <c r="O17" s="1"/>
      <c r="P17" s="68"/>
      <c r="Q17" s="68"/>
      <c r="R17" s="68"/>
    </row>
    <row r="18" spans="1:18" ht="18.75">
      <c r="A18" s="17">
        <v>14</v>
      </c>
      <c r="B18" s="14">
        <v>1358075</v>
      </c>
      <c r="C18" s="13" t="s">
        <v>46</v>
      </c>
      <c r="D18" s="13" t="s">
        <v>47</v>
      </c>
      <c r="E18" s="6"/>
      <c r="F18" s="32"/>
      <c r="G18" s="28"/>
      <c r="H18" s="30"/>
      <c r="I18" s="30"/>
      <c r="J18" s="30"/>
      <c r="K18" s="1"/>
      <c r="L18" s="1"/>
      <c r="M18" s="1"/>
      <c r="N18" s="1"/>
      <c r="O18" s="1"/>
      <c r="P18" s="68"/>
      <c r="Q18" s="68"/>
      <c r="R18" s="68"/>
    </row>
    <row r="19" spans="1:18" ht="18.75">
      <c r="A19" s="5">
        <v>15</v>
      </c>
      <c r="B19" s="12">
        <v>1358056</v>
      </c>
      <c r="C19" s="13" t="s">
        <v>49</v>
      </c>
      <c r="D19" s="13" t="s">
        <v>50</v>
      </c>
      <c r="E19" s="22"/>
      <c r="F19" s="32"/>
      <c r="G19" s="28"/>
      <c r="H19" s="31"/>
      <c r="I19" s="31"/>
      <c r="J19" s="31"/>
      <c r="K19" s="22"/>
      <c r="L19" s="22"/>
      <c r="M19" s="22"/>
      <c r="N19" s="22"/>
      <c r="O19" s="22"/>
      <c r="P19" s="73"/>
      <c r="Q19" s="74"/>
      <c r="R19" s="75"/>
    </row>
  </sheetData>
  <mergeCells count="22">
    <mergeCell ref="P17:R17"/>
    <mergeCell ref="P18:R18"/>
    <mergeCell ref="P19:R19"/>
    <mergeCell ref="P11:R11"/>
    <mergeCell ref="P12:R12"/>
    <mergeCell ref="P13:R13"/>
    <mergeCell ref="P14:R14"/>
    <mergeCell ref="P15:R15"/>
    <mergeCell ref="P16:R16"/>
    <mergeCell ref="P10:R10"/>
    <mergeCell ref="B1:C2"/>
    <mergeCell ref="D1:Q2"/>
    <mergeCell ref="F3:J3"/>
    <mergeCell ref="K3:R3"/>
    <mergeCell ref="C4:D4"/>
    <mergeCell ref="K4:O4"/>
    <mergeCell ref="P4:R4"/>
    <mergeCell ref="P5:R5"/>
    <mergeCell ref="P6:R6"/>
    <mergeCell ref="P7:R7"/>
    <mergeCell ref="P8:R8"/>
    <mergeCell ref="P9:R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3:J16"/>
  <sheetViews>
    <sheetView tabSelected="1" workbookViewId="0">
      <selection activeCell="A14" sqref="A14:XFD14"/>
    </sheetView>
  </sheetViews>
  <sheetFormatPr defaultRowHeight="15"/>
  <cols>
    <col min="1" max="1" width="3.85546875" customWidth="1"/>
    <col min="2" max="2" width="14.28515625" customWidth="1"/>
    <col min="3" max="3" width="31" customWidth="1"/>
    <col min="4" max="4" width="19.7109375" customWidth="1"/>
  </cols>
  <sheetData>
    <row r="3" spans="1:10" ht="15.75">
      <c r="A3" s="9" t="s">
        <v>6</v>
      </c>
      <c r="B3" s="9" t="s">
        <v>19</v>
      </c>
      <c r="C3" s="9" t="s">
        <v>20</v>
      </c>
      <c r="D3" s="9"/>
      <c r="F3" s="10" t="s">
        <v>15</v>
      </c>
      <c r="G3" s="10" t="s">
        <v>16</v>
      </c>
      <c r="H3" s="10" t="s">
        <v>17</v>
      </c>
      <c r="I3" s="10" t="s">
        <v>18</v>
      </c>
    </row>
    <row r="4" spans="1:10">
      <c r="A4" s="45">
        <v>1</v>
      </c>
      <c r="B4" s="46">
        <v>1358003</v>
      </c>
      <c r="C4" s="47" t="s">
        <v>21</v>
      </c>
      <c r="D4" s="47" t="s">
        <v>22</v>
      </c>
      <c r="F4" s="11">
        <f>'week 1'!W6+'week 2'!S6+'week 3'!S6+'week 4'!S6+'week 5'!S6+'week 6'!S6+'week 8'!S6</f>
        <v>5</v>
      </c>
      <c r="G4" s="11">
        <f>'week 1'!X6+'week 2'!T6+'week 3'!T6+'week 4'!T6+'week 5'!T6+'week 6'!T6+'week 8'!T6</f>
        <v>0</v>
      </c>
      <c r="H4" s="11">
        <f>'week 1'!Y6+'week 2'!U6+'week 3'!U6+'week 4'!U6+'week 5'!U6+'week 6'!U6+'week 8'!U6</f>
        <v>0</v>
      </c>
      <c r="I4" s="11">
        <f>'week 1'!Z6+'week 2'!V6+'week 3'!V6+'week 4'!V6+'week 5'!V6+'week 6'!V6+'week 8'!V6</f>
        <v>1</v>
      </c>
      <c r="J4" s="11"/>
    </row>
    <row r="5" spans="1:10">
      <c r="A5" s="45">
        <v>2</v>
      </c>
      <c r="B5" s="48">
        <v>1358008</v>
      </c>
      <c r="C5" s="49" t="s">
        <v>23</v>
      </c>
      <c r="D5" s="49" t="s">
        <v>24</v>
      </c>
      <c r="F5" s="11">
        <f>'week 1'!W7+'week 2'!S7+'week 3'!S7+'week 4'!S7+'week 5'!S7+'week 6'!S7+'week 8'!S7</f>
        <v>2</v>
      </c>
      <c r="G5" s="11">
        <f>'week 1'!X7+'week 2'!T7+'week 3'!T7+'week 4'!T7+'week 5'!T7+'week 6'!T7+'week 8'!T7</f>
        <v>0</v>
      </c>
      <c r="H5" s="11">
        <f>'week 1'!Y7+'week 2'!U7+'week 3'!U7+'week 4'!U7+'week 5'!U7+'week 6'!U7+'week 8'!U7</f>
        <v>0</v>
      </c>
      <c r="I5" s="11">
        <f>'week 1'!Z7+'week 2'!V7+'week 3'!V7+'week 4'!V7+'week 5'!V7+'week 6'!V7+'week 8'!V7</f>
        <v>0</v>
      </c>
      <c r="J5" s="11"/>
    </row>
    <row r="6" spans="1:10">
      <c r="A6" s="45">
        <v>3</v>
      </c>
      <c r="B6" s="48">
        <v>1358014</v>
      </c>
      <c r="C6" s="47" t="s">
        <v>25</v>
      </c>
      <c r="D6" s="47" t="s">
        <v>26</v>
      </c>
      <c r="F6" s="11">
        <f>'week 1'!W8+'week 2'!S8+'week 3'!S8+'week 4'!S8+'week 5'!S8+'week 6'!S8+'week 8'!S8</f>
        <v>1</v>
      </c>
      <c r="G6" s="11">
        <f>'week 1'!X8+'week 2'!T8+'week 3'!T8+'week 4'!T8+'week 5'!T8+'week 6'!T8+'week 8'!T8</f>
        <v>0</v>
      </c>
      <c r="H6" s="11">
        <f>'week 1'!Y8+'week 2'!U8+'week 3'!U8+'week 4'!U8+'week 5'!U8+'week 6'!U8+'week 8'!U8</f>
        <v>0</v>
      </c>
      <c r="I6" s="11">
        <f>'week 1'!Z8+'week 2'!V8+'week 3'!V8+'week 4'!V8+'week 5'!V8+'week 6'!V8+'week 8'!V8</f>
        <v>0</v>
      </c>
      <c r="J6" s="11"/>
    </row>
    <row r="7" spans="1:10" s="19" customFormat="1">
      <c r="A7" s="60">
        <v>4</v>
      </c>
      <c r="B7" s="61">
        <v>1358026</v>
      </c>
      <c r="C7" s="61" t="s">
        <v>27</v>
      </c>
      <c r="D7" s="61" t="s">
        <v>28</v>
      </c>
      <c r="F7" s="66">
        <f>'week 1'!W9+'week 2'!S9+'week 3'!S9+'week 4'!S9+'week 5'!S9+'week 6'!S9+'week 8'!S9</f>
        <v>12</v>
      </c>
      <c r="G7" s="66">
        <f>'week 1'!X9+'week 2'!T9+'week 3'!T9+'week 4'!T9+'week 5'!T9+'week 6'!T9+'week 8'!T9</f>
        <v>0</v>
      </c>
      <c r="H7" s="66">
        <f>'week 1'!Y9+'week 2'!U9+'week 3'!U9+'week 4'!U9+'week 5'!U9+'week 6'!U9+'week 8'!U9</f>
        <v>1</v>
      </c>
      <c r="I7" s="66">
        <f>'week 1'!Z9+'week 2'!V9+'week 3'!V9+'week 4'!V9+'week 5'!V9+'week 6'!V9+'week 8'!V9</f>
        <v>0</v>
      </c>
      <c r="J7" s="66"/>
    </row>
    <row r="8" spans="1:10" s="19" customFormat="1" ht="21" customHeight="1">
      <c r="A8" s="60">
        <v>5</v>
      </c>
      <c r="B8" s="61">
        <v>1358038</v>
      </c>
      <c r="C8" s="61" t="s">
        <v>33</v>
      </c>
      <c r="D8" s="61" t="s">
        <v>32</v>
      </c>
      <c r="F8" s="66">
        <f>'week 1'!W10+'week 2'!S10+'week 3'!S10+'week 4'!S10+'week 5'!S10+'week 6'!S10+'week 8'!S10</f>
        <v>9</v>
      </c>
      <c r="G8" s="66">
        <f>'week 1'!X10+'week 2'!T10+'week 3'!T10+'week 4'!T10+'week 5'!T10+'week 6'!T10+'week 8'!T10</f>
        <v>0</v>
      </c>
      <c r="H8" s="66">
        <f>'week 1'!Y10+'week 2'!U10+'week 3'!U10+'week 4'!U10+'week 5'!U10+'week 6'!U10+'week 8'!U10</f>
        <v>0</v>
      </c>
      <c r="I8" s="66">
        <f>'week 1'!Z10+'week 2'!V10+'week 3'!V10+'week 4'!V10+'week 5'!V10+'week 6'!V10+'week 8'!V10</f>
        <v>2</v>
      </c>
      <c r="J8" s="66"/>
    </row>
    <row r="9" spans="1:10" s="19" customFormat="1">
      <c r="A9" s="60">
        <v>6</v>
      </c>
      <c r="B9" s="61">
        <v>1358042</v>
      </c>
      <c r="C9" s="61" t="s">
        <v>34</v>
      </c>
      <c r="D9" s="61" t="s">
        <v>35</v>
      </c>
      <c r="F9" s="66">
        <f>'week 1'!W11+'week 2'!S11+'week 3'!S11+'week 4'!S11+'week 5'!S11+'week 6'!S11+'week 8'!S11</f>
        <v>7</v>
      </c>
      <c r="G9" s="66">
        <f>'week 1'!X11+'week 2'!T11+'week 3'!T11+'week 4'!T11+'week 5'!T11+'week 6'!T11+'week 8'!T11</f>
        <v>0</v>
      </c>
      <c r="H9" s="66">
        <f>'week 1'!Y11+'week 2'!U11+'week 3'!U11+'week 4'!U11+'week 5'!U11+'week 6'!U11+'week 8'!U11</f>
        <v>0</v>
      </c>
      <c r="I9" s="66">
        <f>'week 1'!Z11+'week 2'!V11+'week 3'!V11+'week 4'!V11+'week 5'!V11+'week 6'!V11+'week 8'!V11</f>
        <v>1</v>
      </c>
      <c r="J9" s="66"/>
    </row>
    <row r="10" spans="1:10">
      <c r="A10" s="45">
        <v>7</v>
      </c>
      <c r="B10" s="48">
        <v>1358043</v>
      </c>
      <c r="C10" s="47" t="s">
        <v>36</v>
      </c>
      <c r="D10" s="47" t="s">
        <v>37</v>
      </c>
      <c r="F10" s="11">
        <f>'week 1'!W12+'week 2'!S12+'week 3'!S12+'week 4'!S12+'week 5'!S12+'week 6'!S12+'week 8'!S12</f>
        <v>3</v>
      </c>
      <c r="G10" s="11">
        <f>'week 1'!X12+'week 2'!T12+'week 3'!T12+'week 4'!T12+'week 5'!T12+'week 6'!T12+'week 8'!T12</f>
        <v>0</v>
      </c>
      <c r="H10" s="11">
        <f>'week 1'!Y12+'week 2'!U12+'week 3'!U12+'week 4'!U12+'week 5'!U12+'week 6'!U12+'week 8'!U12</f>
        <v>0</v>
      </c>
      <c r="I10" s="11">
        <f>'week 1'!Z12+'week 2'!V12+'week 3'!V12+'week 4'!V12+'week 5'!V12+'week 6'!V12+'week 8'!V12</f>
        <v>3</v>
      </c>
      <c r="J10" s="11"/>
    </row>
    <row r="11" spans="1:10">
      <c r="A11" s="45">
        <v>8</v>
      </c>
      <c r="B11" s="48">
        <v>1358049</v>
      </c>
      <c r="C11" s="47" t="s">
        <v>38</v>
      </c>
      <c r="D11" s="47" t="s">
        <v>39</v>
      </c>
      <c r="F11" s="11">
        <f>'week 1'!W13+'week 2'!S13+'week 3'!S13+'week 4'!S13+'week 5'!S13+'week 6'!S13+'week 8'!S13</f>
        <v>2</v>
      </c>
      <c r="G11" s="11">
        <f>'week 1'!X13+'week 2'!T13+'week 3'!T13+'week 4'!T13+'week 5'!T13+'week 6'!T13+'week 8'!T13</f>
        <v>0</v>
      </c>
      <c r="H11" s="11">
        <f>'week 1'!Y13+'week 2'!U13+'week 3'!U13+'week 4'!U13+'week 5'!U13+'week 6'!U13+'week 8'!U13</f>
        <v>0</v>
      </c>
      <c r="I11" s="11">
        <f>'week 1'!Z13+'week 2'!V13+'week 3'!V13+'week 4'!V13+'week 5'!V13+'week 6'!V13+'week 8'!V13</f>
        <v>3</v>
      </c>
      <c r="J11" s="11"/>
    </row>
    <row r="12" spans="1:10" ht="20.25" customHeight="1">
      <c r="A12" s="45">
        <v>9</v>
      </c>
      <c r="B12" s="48">
        <v>1358062</v>
      </c>
      <c r="C12" s="47" t="s">
        <v>40</v>
      </c>
      <c r="D12" s="47" t="s">
        <v>41</v>
      </c>
      <c r="F12" s="11">
        <f>'week 1'!W14+'week 2'!S14+'week 3'!S14+'week 4'!S14+'week 5'!S14+'week 6'!S14+'week 8'!S14</f>
        <v>0</v>
      </c>
      <c r="G12" s="11">
        <f>'week 1'!X14+'week 2'!T14+'week 3'!T14+'week 4'!T14+'week 5'!T14+'week 6'!T14+'week 8'!T14</f>
        <v>1</v>
      </c>
      <c r="H12" s="11">
        <f>'week 1'!Y14+'week 2'!U14+'week 3'!U14+'week 4'!U14+'week 5'!U14+'week 6'!U14+'week 8'!U14</f>
        <v>0</v>
      </c>
      <c r="I12" s="11">
        <f>'week 1'!Z14+'week 2'!V14+'week 3'!V14+'week 4'!V14+'week 5'!V14+'week 6'!V14+'week 8'!V14</f>
        <v>0</v>
      </c>
      <c r="J12" s="11"/>
    </row>
    <row r="13" spans="1:10">
      <c r="A13" s="45">
        <v>10</v>
      </c>
      <c r="B13" s="48">
        <v>1358067</v>
      </c>
      <c r="C13" s="47" t="s">
        <v>42</v>
      </c>
      <c r="D13" s="47" t="s">
        <v>43</v>
      </c>
      <c r="F13" s="11">
        <f>'week 1'!W15+'week 2'!S15+'week 3'!S15+'week 4'!S15+'week 5'!S15+'week 6'!S15+'week 8'!S15</f>
        <v>0</v>
      </c>
      <c r="G13" s="11">
        <f>'week 1'!X15+'week 2'!T15+'week 3'!T15+'week 4'!T15+'week 5'!T15+'week 6'!T15+'week 8'!T15</f>
        <v>2</v>
      </c>
      <c r="H13" s="11">
        <f>'week 1'!Y15+'week 2'!U15+'week 3'!U15+'week 4'!U15+'week 5'!U15+'week 6'!U15+'week 8'!U15</f>
        <v>2</v>
      </c>
      <c r="I13" s="11">
        <f>'week 1'!Z15+'week 2'!V15+'week 3'!V15+'week 4'!V15+'week 5'!V15+'week 6'!V15+'week 8'!V15</f>
        <v>2</v>
      </c>
      <c r="J13" s="11"/>
    </row>
    <row r="14" spans="1:10" s="19" customFormat="1">
      <c r="A14" s="60">
        <v>11</v>
      </c>
      <c r="B14" s="61">
        <v>1358073</v>
      </c>
      <c r="C14" s="61" t="s">
        <v>44</v>
      </c>
      <c r="D14" s="61" t="s">
        <v>45</v>
      </c>
      <c r="F14" s="66">
        <f>'week 1'!W16+'week 2'!S16+'week 3'!S16+'week 4'!S16+'week 5'!S16+'week 6'!S16+'week 8'!S16</f>
        <v>7</v>
      </c>
      <c r="G14" s="66">
        <f>'week 1'!X16+'week 2'!T16+'week 3'!T16+'week 4'!T16+'week 5'!T16+'week 6'!T16+'week 8'!T16</f>
        <v>2</v>
      </c>
      <c r="H14" s="66">
        <f>'week 1'!Y16+'week 2'!U16+'week 3'!U16+'week 4'!U16+'week 5'!U16+'week 6'!U16+'week 8'!U16</f>
        <v>2</v>
      </c>
      <c r="I14" s="66">
        <f>'week 1'!Z16+'week 2'!V16+'week 3'!V16+'week 4'!V16+'week 5'!V16+'week 6'!V16+'week 8'!V16</f>
        <v>7</v>
      </c>
      <c r="J14" s="66"/>
    </row>
    <row r="15" spans="1:10" ht="22.5" customHeight="1">
      <c r="A15" s="45">
        <v>12</v>
      </c>
      <c r="B15" s="54"/>
      <c r="C15" s="55" t="s">
        <v>59</v>
      </c>
      <c r="D15" s="55" t="s">
        <v>60</v>
      </c>
      <c r="F15" s="11">
        <f>'week 1'!W17+'week 2'!S17+'week 3'!S17+'week 4'!S17+'week 5'!S17+'week 6'!S17+'week 8'!S17</f>
        <v>1</v>
      </c>
      <c r="G15" s="11">
        <f>'week 1'!X17+'week 2'!T17+'week 3'!T17+'week 4'!T17+'week 5'!T17+'week 6'!T17+'week 8'!T17</f>
        <v>1</v>
      </c>
      <c r="H15" s="11">
        <f>'week 1'!Y17+'week 2'!U17+'week 3'!U17+'week 4'!U17+'week 5'!U17+'week 6'!U17+'week 8'!U17</f>
        <v>1</v>
      </c>
      <c r="I15" s="11">
        <f>'week 1'!Z17+'week 2'!V17+'week 3'!V17+'week 4'!V17+'week 5'!V17+'week 6'!V17+'week 8'!V17</f>
        <v>1</v>
      </c>
      <c r="J15" s="11"/>
    </row>
    <row r="16" spans="1:10" ht="15.75">
      <c r="A16" s="45">
        <v>13</v>
      </c>
      <c r="B16" s="54">
        <v>1159052</v>
      </c>
      <c r="C16" s="55" t="s">
        <v>61</v>
      </c>
      <c r="D16" s="55" t="s">
        <v>62</v>
      </c>
      <c r="F16" s="11">
        <f>'week 1'!W18+'week 2'!S18+'week 3'!S18+'week 4'!S18+'week 5'!S18+'week 6'!S18+'week 8'!S18</f>
        <v>2</v>
      </c>
      <c r="G16" s="11">
        <f>'week 1'!X18+'week 2'!T18+'week 3'!T18+'week 4'!T18+'week 5'!T18+'week 6'!T18+'week 8'!T18</f>
        <v>0</v>
      </c>
      <c r="H16" s="11">
        <f>'week 1'!Y18+'week 2'!U18+'week 3'!U18+'week 4'!U18+'week 5'!U18+'week 6'!U18+'week 8'!U18</f>
        <v>0</v>
      </c>
      <c r="I16" s="11">
        <f>'week 1'!Z18+'week 2'!V18+'week 3'!V18+'week 4'!V18+'week 5'!V18+'week 6'!V18+'week 8'!V18</f>
        <v>1</v>
      </c>
      <c r="J16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"/>
  <sheetViews>
    <sheetView zoomScale="75" zoomScaleNormal="75" workbookViewId="0">
      <selection activeCell="D1" sqref="D1:P2"/>
    </sheetView>
  </sheetViews>
  <sheetFormatPr defaultRowHeight="15"/>
  <cols>
    <col min="1" max="1" width="4.28515625" customWidth="1"/>
    <col min="2" max="2" width="15.85546875" customWidth="1"/>
    <col min="3" max="3" width="31.28515625" customWidth="1"/>
    <col min="4" max="4" width="11.42578125" bestFit="1" customWidth="1"/>
    <col min="5" max="5" width="18" customWidth="1"/>
    <col min="6" max="6" width="9.5703125" customWidth="1"/>
    <col min="7" max="7" width="8.5703125" customWidth="1"/>
    <col min="8" max="8" width="9.7109375" customWidth="1"/>
    <col min="9" max="9" width="9.140625" customWidth="1"/>
    <col min="10" max="10" width="8.42578125" customWidth="1"/>
    <col min="11" max="11" width="6.140625" customWidth="1"/>
    <col min="12" max="12" width="5.28515625" customWidth="1"/>
    <col min="13" max="14" width="6" customWidth="1"/>
    <col min="15" max="15" width="6.140625" customWidth="1"/>
    <col min="16" max="16" width="11.85546875" customWidth="1"/>
    <col min="18" max="18" width="12.28515625" customWidth="1"/>
  </cols>
  <sheetData>
    <row r="1" spans="1:22" ht="15" customHeight="1">
      <c r="B1" s="67" t="s">
        <v>9</v>
      </c>
      <c r="C1" s="67"/>
      <c r="D1" s="76" t="s">
        <v>71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3"/>
      <c r="R1" s="2"/>
    </row>
    <row r="2" spans="1:22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3"/>
      <c r="R2" s="2"/>
    </row>
    <row r="3" spans="1:22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2"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22" ht="18.75">
      <c r="A5" s="4" t="s">
        <v>6</v>
      </c>
      <c r="B5" s="4" t="s">
        <v>7</v>
      </c>
      <c r="C5" s="78" t="s">
        <v>1</v>
      </c>
      <c r="D5" s="79"/>
      <c r="E5" s="4" t="s">
        <v>0</v>
      </c>
      <c r="F5" s="57">
        <v>41799</v>
      </c>
      <c r="G5" s="57">
        <v>41800</v>
      </c>
      <c r="H5" s="57">
        <v>41801</v>
      </c>
      <c r="I5" s="57">
        <v>41802</v>
      </c>
      <c r="J5" s="57">
        <v>41803</v>
      </c>
      <c r="K5" s="78" t="s">
        <v>4</v>
      </c>
      <c r="L5" s="80"/>
      <c r="M5" s="80"/>
      <c r="N5" s="80"/>
      <c r="O5" s="79"/>
      <c r="P5" s="81" t="s">
        <v>5</v>
      </c>
      <c r="Q5" s="81"/>
      <c r="R5" s="81"/>
      <c r="S5" s="38" t="s">
        <v>15</v>
      </c>
      <c r="T5" s="38" t="s">
        <v>16</v>
      </c>
      <c r="U5" s="38" t="s">
        <v>17</v>
      </c>
      <c r="V5" s="38" t="s">
        <v>18</v>
      </c>
    </row>
    <row r="6" spans="1:22" ht="21">
      <c r="A6" s="45">
        <v>1</v>
      </c>
      <c r="B6" s="46">
        <v>1358003</v>
      </c>
      <c r="C6" s="47" t="s">
        <v>21</v>
      </c>
      <c r="D6" s="47" t="s">
        <v>22</v>
      </c>
      <c r="E6" s="39"/>
      <c r="F6" s="103" t="s">
        <v>65</v>
      </c>
      <c r="G6" s="103"/>
      <c r="H6" s="103" t="s">
        <v>65</v>
      </c>
      <c r="I6" s="104" t="s">
        <v>65</v>
      </c>
      <c r="J6" s="104" t="s">
        <v>65</v>
      </c>
      <c r="K6" s="37"/>
      <c r="L6" s="37"/>
      <c r="M6" s="37"/>
      <c r="N6" s="37"/>
      <c r="O6" s="37"/>
      <c r="P6" s="77"/>
      <c r="Q6" s="77"/>
      <c r="R6" s="77"/>
      <c r="S6" s="40">
        <f>COUNTIF(F6:J6,"A")</f>
        <v>0</v>
      </c>
      <c r="T6" s="40">
        <f>COUNTIF(F6:J6,"L")</f>
        <v>0</v>
      </c>
      <c r="U6" s="40">
        <f>COUNTIF(F6:J6,"LA")</f>
        <v>0</v>
      </c>
      <c r="V6" s="40">
        <f>COUNTIF(F6:J6,"AP")</f>
        <v>0</v>
      </c>
    </row>
    <row r="7" spans="1:22" ht="21">
      <c r="A7" s="45">
        <v>2</v>
      </c>
      <c r="B7" s="48">
        <v>1358008</v>
      </c>
      <c r="C7" s="49" t="s">
        <v>23</v>
      </c>
      <c r="D7" s="49" t="s">
        <v>24</v>
      </c>
      <c r="E7" s="39"/>
      <c r="F7" s="103" t="s">
        <v>65</v>
      </c>
      <c r="G7" s="103"/>
      <c r="H7" s="103" t="s">
        <v>65</v>
      </c>
      <c r="I7" s="104" t="s">
        <v>65</v>
      </c>
      <c r="J7" s="104" t="s">
        <v>64</v>
      </c>
      <c r="K7" s="37"/>
      <c r="L7" s="37"/>
      <c r="M7" s="37"/>
      <c r="N7" s="37"/>
      <c r="O7" s="37"/>
      <c r="P7" s="77"/>
      <c r="Q7" s="77"/>
      <c r="R7" s="77"/>
      <c r="S7" s="40">
        <f t="shared" ref="S7:S18" si="0">COUNTIF(F7:J7,"A")</f>
        <v>1</v>
      </c>
      <c r="T7" s="40">
        <f t="shared" ref="T7:T18" si="1">COUNTIF(F7:J7,"L")</f>
        <v>0</v>
      </c>
      <c r="U7" s="40">
        <f t="shared" ref="U7:U18" si="2">COUNTIF(F7:J7,"LA")</f>
        <v>0</v>
      </c>
      <c r="V7" s="40">
        <f t="shared" ref="V7:V18" si="3">COUNTIF(F7:J7,"AP")</f>
        <v>0</v>
      </c>
    </row>
    <row r="8" spans="1:22" ht="21">
      <c r="A8" s="45">
        <v>3</v>
      </c>
      <c r="B8" s="48">
        <v>1358014</v>
      </c>
      <c r="C8" s="47" t="s">
        <v>25</v>
      </c>
      <c r="D8" s="47" t="s">
        <v>26</v>
      </c>
      <c r="E8" s="39"/>
      <c r="F8" s="103" t="s">
        <v>65</v>
      </c>
      <c r="G8" s="103"/>
      <c r="H8" s="103" t="s">
        <v>65</v>
      </c>
      <c r="I8" s="104" t="s">
        <v>65</v>
      </c>
      <c r="J8" s="104" t="s">
        <v>65</v>
      </c>
      <c r="K8" s="37"/>
      <c r="L8" s="37"/>
      <c r="M8" s="37"/>
      <c r="N8" s="37"/>
      <c r="O8" s="37"/>
      <c r="P8" s="77"/>
      <c r="Q8" s="77"/>
      <c r="R8" s="77"/>
      <c r="S8" s="40">
        <f t="shared" si="0"/>
        <v>0</v>
      </c>
      <c r="T8" s="40">
        <f t="shared" si="1"/>
        <v>0</v>
      </c>
      <c r="U8" s="40">
        <f t="shared" si="2"/>
        <v>0</v>
      </c>
      <c r="V8" s="40">
        <f t="shared" si="3"/>
        <v>0</v>
      </c>
    </row>
    <row r="9" spans="1:22" ht="21">
      <c r="A9" s="45">
        <v>4</v>
      </c>
      <c r="B9" s="48">
        <v>1358026</v>
      </c>
      <c r="C9" s="47" t="s">
        <v>27</v>
      </c>
      <c r="D9" s="47" t="s">
        <v>28</v>
      </c>
      <c r="E9" s="39"/>
      <c r="F9" s="103" t="s">
        <v>64</v>
      </c>
      <c r="G9" s="103"/>
      <c r="H9" s="103" t="s">
        <v>65</v>
      </c>
      <c r="I9" s="104" t="s">
        <v>65</v>
      </c>
      <c r="J9" s="104" t="s">
        <v>64</v>
      </c>
      <c r="K9" s="37"/>
      <c r="L9" s="37"/>
      <c r="M9" s="37"/>
      <c r="N9" s="37"/>
      <c r="O9" s="37"/>
      <c r="P9" s="77"/>
      <c r="Q9" s="77"/>
      <c r="R9" s="77"/>
      <c r="S9" s="40">
        <f t="shared" si="0"/>
        <v>2</v>
      </c>
      <c r="T9" s="40">
        <f t="shared" si="1"/>
        <v>0</v>
      </c>
      <c r="U9" s="40">
        <f t="shared" si="2"/>
        <v>0</v>
      </c>
      <c r="V9" s="40">
        <f t="shared" si="3"/>
        <v>0</v>
      </c>
    </row>
    <row r="10" spans="1:22" s="19" customFormat="1" ht="21">
      <c r="A10" s="60">
        <v>5</v>
      </c>
      <c r="B10" s="61">
        <v>1358038</v>
      </c>
      <c r="C10" s="61" t="s">
        <v>33</v>
      </c>
      <c r="D10" s="61" t="s">
        <v>32</v>
      </c>
      <c r="E10" s="108"/>
      <c r="F10" s="106" t="s">
        <v>65</v>
      </c>
      <c r="G10" s="106"/>
      <c r="H10" s="106" t="s">
        <v>65</v>
      </c>
      <c r="I10" s="106" t="s">
        <v>64</v>
      </c>
      <c r="J10" s="106" t="s">
        <v>64</v>
      </c>
      <c r="K10" s="109"/>
      <c r="L10" s="109"/>
      <c r="M10" s="109"/>
      <c r="N10" s="109"/>
      <c r="O10" s="109"/>
      <c r="P10" s="110"/>
      <c r="Q10" s="110"/>
      <c r="R10" s="110"/>
      <c r="S10" s="107">
        <f t="shared" si="0"/>
        <v>2</v>
      </c>
      <c r="T10" s="107">
        <f t="shared" si="1"/>
        <v>0</v>
      </c>
      <c r="U10" s="107">
        <f t="shared" si="2"/>
        <v>0</v>
      </c>
      <c r="V10" s="107">
        <f t="shared" si="3"/>
        <v>0</v>
      </c>
    </row>
    <row r="11" spans="1:22" ht="21">
      <c r="A11" s="45">
        <v>6</v>
      </c>
      <c r="B11" s="48">
        <v>1358042</v>
      </c>
      <c r="C11" s="47" t="s">
        <v>34</v>
      </c>
      <c r="D11" s="47" t="s">
        <v>35</v>
      </c>
      <c r="E11" s="39"/>
      <c r="F11" s="103" t="s">
        <v>65</v>
      </c>
      <c r="G11" s="103"/>
      <c r="H11" s="103" t="s">
        <v>65</v>
      </c>
      <c r="I11" s="104" t="s">
        <v>65</v>
      </c>
      <c r="J11" s="104" t="s">
        <v>65</v>
      </c>
      <c r="K11" s="37"/>
      <c r="L11" s="37"/>
      <c r="M11" s="37"/>
      <c r="N11" s="37"/>
      <c r="O11" s="37"/>
      <c r="P11" s="77"/>
      <c r="Q11" s="77"/>
      <c r="R11" s="77"/>
      <c r="S11" s="40">
        <f t="shared" si="0"/>
        <v>0</v>
      </c>
      <c r="T11" s="40">
        <f t="shared" si="1"/>
        <v>0</v>
      </c>
      <c r="U11" s="40">
        <f t="shared" si="2"/>
        <v>0</v>
      </c>
      <c r="V11" s="40">
        <f t="shared" si="3"/>
        <v>0</v>
      </c>
    </row>
    <row r="12" spans="1:22" ht="21">
      <c r="A12" s="45">
        <v>7</v>
      </c>
      <c r="B12" s="48">
        <v>1358043</v>
      </c>
      <c r="C12" s="47" t="s">
        <v>36</v>
      </c>
      <c r="D12" s="47" t="s">
        <v>37</v>
      </c>
      <c r="E12" s="39"/>
      <c r="F12" s="103" t="s">
        <v>65</v>
      </c>
      <c r="G12" s="103"/>
      <c r="H12" s="103" t="s">
        <v>65</v>
      </c>
      <c r="I12" s="104" t="s">
        <v>65</v>
      </c>
      <c r="J12" s="104" t="s">
        <v>65</v>
      </c>
      <c r="K12" s="37"/>
      <c r="L12" s="37"/>
      <c r="M12" s="37"/>
      <c r="N12" s="37"/>
      <c r="O12" s="37"/>
      <c r="P12" s="77"/>
      <c r="Q12" s="77"/>
      <c r="R12" s="77"/>
      <c r="S12" s="40">
        <f t="shared" si="0"/>
        <v>0</v>
      </c>
      <c r="T12" s="40">
        <f t="shared" si="1"/>
        <v>0</v>
      </c>
      <c r="U12" s="40">
        <f t="shared" si="2"/>
        <v>0</v>
      </c>
      <c r="V12" s="40">
        <f t="shared" si="3"/>
        <v>0</v>
      </c>
    </row>
    <row r="13" spans="1:22" ht="22.5" customHeight="1">
      <c r="A13" s="45">
        <v>8</v>
      </c>
      <c r="B13" s="48">
        <v>1358049</v>
      </c>
      <c r="C13" s="47" t="s">
        <v>38</v>
      </c>
      <c r="D13" s="47" t="s">
        <v>39</v>
      </c>
      <c r="E13" s="39"/>
      <c r="F13" s="103" t="s">
        <v>65</v>
      </c>
      <c r="G13" s="103"/>
      <c r="H13" s="103" t="s">
        <v>65</v>
      </c>
      <c r="I13" s="104" t="s">
        <v>65</v>
      </c>
      <c r="J13" s="104" t="s">
        <v>65</v>
      </c>
      <c r="K13" s="37"/>
      <c r="L13" s="37"/>
      <c r="M13" s="37"/>
      <c r="N13" s="37"/>
      <c r="O13" s="37"/>
      <c r="P13" s="77"/>
      <c r="Q13" s="77"/>
      <c r="R13" s="77"/>
      <c r="S13" s="40">
        <f t="shared" si="0"/>
        <v>0</v>
      </c>
      <c r="T13" s="40">
        <f t="shared" si="1"/>
        <v>0</v>
      </c>
      <c r="U13" s="40">
        <f t="shared" si="2"/>
        <v>0</v>
      </c>
      <c r="V13" s="40">
        <f t="shared" si="3"/>
        <v>0</v>
      </c>
    </row>
    <row r="14" spans="1:22" ht="21">
      <c r="A14" s="45">
        <v>9</v>
      </c>
      <c r="B14" s="48">
        <v>1358062</v>
      </c>
      <c r="C14" s="47" t="s">
        <v>40</v>
      </c>
      <c r="D14" s="47" t="s">
        <v>41</v>
      </c>
      <c r="E14" s="39"/>
      <c r="F14" s="103" t="s">
        <v>65</v>
      </c>
      <c r="G14" s="103"/>
      <c r="H14" s="103" t="s">
        <v>65</v>
      </c>
      <c r="I14" s="104" t="s">
        <v>65</v>
      </c>
      <c r="J14" s="104" t="s">
        <v>65</v>
      </c>
      <c r="K14" s="37"/>
      <c r="L14" s="37"/>
      <c r="M14" s="37"/>
      <c r="N14" s="37"/>
      <c r="O14" s="37"/>
      <c r="P14" s="77"/>
      <c r="Q14" s="77"/>
      <c r="R14" s="77"/>
      <c r="S14" s="40">
        <f t="shared" si="0"/>
        <v>0</v>
      </c>
      <c r="T14" s="40">
        <f t="shared" si="1"/>
        <v>0</v>
      </c>
      <c r="U14" s="40">
        <f t="shared" si="2"/>
        <v>0</v>
      </c>
      <c r="V14" s="40">
        <f t="shared" si="3"/>
        <v>0</v>
      </c>
    </row>
    <row r="15" spans="1:22" ht="20.25" customHeight="1">
      <c r="A15" s="45">
        <v>10</v>
      </c>
      <c r="B15" s="48">
        <v>1358067</v>
      </c>
      <c r="C15" s="47" t="s">
        <v>42</v>
      </c>
      <c r="D15" s="47" t="s">
        <v>43</v>
      </c>
      <c r="E15" s="39"/>
      <c r="F15" s="103" t="s">
        <v>65</v>
      </c>
      <c r="G15" s="103"/>
      <c r="H15" s="103" t="s">
        <v>65</v>
      </c>
      <c r="I15" s="104" t="s">
        <v>65</v>
      </c>
      <c r="J15" s="104" t="s">
        <v>65</v>
      </c>
      <c r="K15" s="37"/>
      <c r="L15" s="37"/>
      <c r="M15" s="37"/>
      <c r="N15" s="37"/>
      <c r="O15" s="37"/>
      <c r="P15" s="77"/>
      <c r="Q15" s="77"/>
      <c r="R15" s="77"/>
      <c r="S15" s="40">
        <f t="shared" si="0"/>
        <v>0</v>
      </c>
      <c r="T15" s="40">
        <f t="shared" si="1"/>
        <v>0</v>
      </c>
      <c r="U15" s="40">
        <f t="shared" si="2"/>
        <v>0</v>
      </c>
      <c r="V15" s="40">
        <f t="shared" si="3"/>
        <v>0</v>
      </c>
    </row>
    <row r="16" spans="1:22" ht="21">
      <c r="A16" s="45">
        <v>11</v>
      </c>
      <c r="B16" s="48">
        <v>1358073</v>
      </c>
      <c r="C16" s="47" t="s">
        <v>44</v>
      </c>
      <c r="D16" s="47" t="s">
        <v>45</v>
      </c>
      <c r="E16" s="39"/>
      <c r="F16" s="103" t="s">
        <v>65</v>
      </c>
      <c r="G16" s="103"/>
      <c r="H16" s="103" t="s">
        <v>65</v>
      </c>
      <c r="I16" s="104" t="s">
        <v>67</v>
      </c>
      <c r="J16" s="104" t="s">
        <v>66</v>
      </c>
      <c r="K16" s="37"/>
      <c r="L16" s="37"/>
      <c r="M16" s="37"/>
      <c r="N16" s="37"/>
      <c r="O16" s="37"/>
      <c r="P16" s="77"/>
      <c r="Q16" s="77"/>
      <c r="R16" s="77"/>
      <c r="S16" s="40">
        <f t="shared" si="0"/>
        <v>0</v>
      </c>
      <c r="T16" s="40">
        <f t="shared" si="1"/>
        <v>0</v>
      </c>
      <c r="U16" s="40">
        <f t="shared" si="2"/>
        <v>1</v>
      </c>
      <c r="V16" s="40">
        <f t="shared" si="3"/>
        <v>1</v>
      </c>
    </row>
    <row r="17" spans="1:22" ht="21">
      <c r="A17" s="45">
        <v>12</v>
      </c>
      <c r="B17" s="54"/>
      <c r="C17" s="55" t="s">
        <v>59</v>
      </c>
      <c r="D17" s="55" t="s">
        <v>60</v>
      </c>
      <c r="E17" s="39"/>
      <c r="F17" s="103" t="s">
        <v>65</v>
      </c>
      <c r="G17" s="103"/>
      <c r="H17" s="103" t="s">
        <v>65</v>
      </c>
      <c r="I17" s="104" t="s">
        <v>65</v>
      </c>
      <c r="J17" s="104" t="s">
        <v>65</v>
      </c>
      <c r="K17" s="37"/>
      <c r="L17" s="37"/>
      <c r="M17" s="37"/>
      <c r="N17" s="37"/>
      <c r="O17" s="37"/>
      <c r="P17" s="77"/>
      <c r="Q17" s="77"/>
      <c r="R17" s="77"/>
      <c r="S17" s="40">
        <f t="shared" si="0"/>
        <v>0</v>
      </c>
      <c r="T17" s="40">
        <f t="shared" si="1"/>
        <v>0</v>
      </c>
      <c r="U17" s="40">
        <f t="shared" si="2"/>
        <v>0</v>
      </c>
      <c r="V17" s="40">
        <f t="shared" si="3"/>
        <v>0</v>
      </c>
    </row>
    <row r="18" spans="1:22" ht="21">
      <c r="A18" s="45">
        <v>13</v>
      </c>
      <c r="B18" s="54">
        <v>1159052</v>
      </c>
      <c r="C18" s="55" t="s">
        <v>61</v>
      </c>
      <c r="D18" s="55" t="s">
        <v>62</v>
      </c>
      <c r="E18" s="22"/>
      <c r="F18" s="105" t="s">
        <v>65</v>
      </c>
      <c r="G18" s="105"/>
      <c r="H18" s="105" t="s">
        <v>65</v>
      </c>
      <c r="I18" s="105" t="s">
        <v>65</v>
      </c>
      <c r="J18" s="105" t="s">
        <v>65</v>
      </c>
      <c r="K18" s="22"/>
      <c r="L18" s="22"/>
      <c r="M18" s="22"/>
      <c r="N18" s="22"/>
      <c r="O18" s="22"/>
      <c r="P18" s="73"/>
      <c r="Q18" s="74"/>
      <c r="R18" s="75"/>
      <c r="S18" s="40">
        <f t="shared" si="0"/>
        <v>0</v>
      </c>
      <c r="T18" s="40">
        <f t="shared" si="1"/>
        <v>0</v>
      </c>
      <c r="U18" s="40">
        <f t="shared" si="2"/>
        <v>0</v>
      </c>
      <c r="V18" s="40">
        <f t="shared" si="3"/>
        <v>0</v>
      </c>
    </row>
    <row r="19" spans="1:22">
      <c r="S19" s="8"/>
      <c r="T19" s="8"/>
      <c r="U19" s="8"/>
      <c r="V19" s="8"/>
    </row>
    <row r="20" spans="1:22">
      <c r="S20" s="8"/>
      <c r="T20" s="8"/>
      <c r="U20" s="8"/>
      <c r="V20" s="8"/>
    </row>
    <row r="21" spans="1:22">
      <c r="S21" s="8"/>
      <c r="T21" s="8"/>
      <c r="U21" s="8"/>
      <c r="V21" s="8"/>
    </row>
    <row r="22" spans="1:22">
      <c r="S22" s="8"/>
      <c r="T22" s="8"/>
      <c r="U22" s="8"/>
      <c r="V22" s="8"/>
    </row>
  </sheetData>
  <mergeCells count="20">
    <mergeCell ref="P12:R12"/>
    <mergeCell ref="P13:R13"/>
    <mergeCell ref="P14:R14"/>
    <mergeCell ref="P15:R15"/>
    <mergeCell ref="P18:R18"/>
    <mergeCell ref="P16:R16"/>
    <mergeCell ref="P17:R17"/>
    <mergeCell ref="B1:C2"/>
    <mergeCell ref="D1:P2"/>
    <mergeCell ref="F3:J3"/>
    <mergeCell ref="K3:R3"/>
    <mergeCell ref="C5:D5"/>
    <mergeCell ref="K5:O5"/>
    <mergeCell ref="P5:R5"/>
    <mergeCell ref="P11:R11"/>
    <mergeCell ref="P6:R6"/>
    <mergeCell ref="P7:R7"/>
    <mergeCell ref="P8:R8"/>
    <mergeCell ref="P9:R9"/>
    <mergeCell ref="P10:R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zoomScale="75" zoomScaleNormal="75" workbookViewId="0">
      <selection activeCell="D1" sqref="D1:P2"/>
    </sheetView>
  </sheetViews>
  <sheetFormatPr defaultRowHeight="15"/>
  <cols>
    <col min="1" max="1" width="4.28515625" customWidth="1"/>
    <col min="2" max="2" width="15.85546875" customWidth="1"/>
    <col min="3" max="3" width="34.140625" customWidth="1"/>
    <col min="4" max="4" width="11.42578125" bestFit="1" customWidth="1"/>
    <col min="5" max="5" width="15.85546875" customWidth="1"/>
    <col min="6" max="7" width="8.5703125" customWidth="1"/>
    <col min="8" max="8" width="8.7109375" customWidth="1"/>
    <col min="9" max="9" width="9" customWidth="1"/>
    <col min="10" max="10" width="8.42578125" customWidth="1"/>
    <col min="11" max="11" width="6.140625" customWidth="1"/>
    <col min="12" max="12" width="5.28515625" customWidth="1"/>
    <col min="13" max="14" width="6" customWidth="1"/>
    <col min="15" max="15" width="6.140625" customWidth="1"/>
    <col min="16" max="16" width="13.85546875" customWidth="1"/>
    <col min="18" max="18" width="12.28515625" customWidth="1"/>
  </cols>
  <sheetData>
    <row r="1" spans="1:22" ht="15" customHeight="1">
      <c r="B1" s="67" t="s">
        <v>58</v>
      </c>
      <c r="C1" s="67"/>
      <c r="D1" s="76" t="s">
        <v>71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3"/>
      <c r="R1" s="2"/>
    </row>
    <row r="2" spans="1:22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3"/>
      <c r="R2" s="2"/>
    </row>
    <row r="3" spans="1:22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2"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22" ht="24.95" customHeight="1">
      <c r="A5" s="20" t="s">
        <v>6</v>
      </c>
      <c r="B5" s="20" t="s">
        <v>7</v>
      </c>
      <c r="C5" s="70" t="s">
        <v>1</v>
      </c>
      <c r="D5" s="71"/>
      <c r="E5" s="20" t="s">
        <v>0</v>
      </c>
      <c r="F5" s="56">
        <v>41806</v>
      </c>
      <c r="G5" s="56">
        <v>41807</v>
      </c>
      <c r="H5" s="56">
        <v>41808</v>
      </c>
      <c r="I5" s="56">
        <v>41809</v>
      </c>
      <c r="J5" s="56">
        <v>41810</v>
      </c>
      <c r="K5" s="72" t="s">
        <v>4</v>
      </c>
      <c r="L5" s="72"/>
      <c r="M5" s="72"/>
      <c r="N5" s="72"/>
      <c r="O5" s="72"/>
      <c r="P5" s="72" t="s">
        <v>5</v>
      </c>
      <c r="Q5" s="72"/>
      <c r="R5" s="72"/>
      <c r="S5" s="7" t="s">
        <v>15</v>
      </c>
      <c r="T5" s="7" t="s">
        <v>16</v>
      </c>
      <c r="U5" s="7" t="s">
        <v>17</v>
      </c>
      <c r="V5" s="7" t="s">
        <v>18</v>
      </c>
    </row>
    <row r="6" spans="1:22" ht="19.5" customHeight="1">
      <c r="A6" s="45">
        <v>1</v>
      </c>
      <c r="B6" s="46">
        <v>1358003</v>
      </c>
      <c r="C6" s="47" t="s">
        <v>21</v>
      </c>
      <c r="D6" s="47" t="s">
        <v>22</v>
      </c>
      <c r="E6" s="6"/>
      <c r="F6" s="103" t="s">
        <v>65</v>
      </c>
      <c r="G6" s="103" t="s">
        <v>65</v>
      </c>
      <c r="H6" s="104" t="s">
        <v>65</v>
      </c>
      <c r="I6" s="104" t="s">
        <v>65</v>
      </c>
      <c r="J6" s="104" t="s">
        <v>64</v>
      </c>
      <c r="K6" s="1"/>
      <c r="L6" s="1"/>
      <c r="M6" s="1"/>
      <c r="N6" s="1"/>
      <c r="O6" s="1"/>
      <c r="P6" s="68"/>
      <c r="Q6" s="68"/>
      <c r="R6" s="68"/>
      <c r="S6" s="8">
        <f>COUNTIF(F6:J6,"A")</f>
        <v>1</v>
      </c>
      <c r="T6" s="8">
        <f>COUNTIF(F6:J6,"L")</f>
        <v>0</v>
      </c>
      <c r="U6" s="8">
        <f>COUNTIF(F6:J6,"LA")</f>
        <v>0</v>
      </c>
      <c r="V6" s="8">
        <f>COUNTIF(F6:J6,"AP")</f>
        <v>0</v>
      </c>
    </row>
    <row r="7" spans="1:22" ht="19.5" customHeight="1">
      <c r="A7" s="45">
        <v>2</v>
      </c>
      <c r="B7" s="48">
        <v>1358008</v>
      </c>
      <c r="C7" s="49" t="s">
        <v>23</v>
      </c>
      <c r="D7" s="49" t="s">
        <v>24</v>
      </c>
      <c r="E7" s="6"/>
      <c r="F7" s="103" t="s">
        <v>65</v>
      </c>
      <c r="G7" s="103" t="s">
        <v>65</v>
      </c>
      <c r="H7" s="104" t="s">
        <v>65</v>
      </c>
      <c r="I7" s="104" t="s">
        <v>65</v>
      </c>
      <c r="J7" s="104" t="s">
        <v>64</v>
      </c>
      <c r="K7" s="1"/>
      <c r="L7" s="1"/>
      <c r="M7" s="1"/>
      <c r="N7" s="1"/>
      <c r="O7" s="1"/>
      <c r="P7" s="68"/>
      <c r="Q7" s="68"/>
      <c r="R7" s="68"/>
      <c r="S7" s="8">
        <f t="shared" ref="S7:S18" si="0">COUNTIF(F7:J7,"A")</f>
        <v>1</v>
      </c>
      <c r="T7" s="8">
        <f t="shared" ref="T7:T18" si="1">COUNTIF(F7:J7,"L")</f>
        <v>0</v>
      </c>
      <c r="U7" s="8">
        <f t="shared" ref="U7:U18" si="2">COUNTIF(F7:J7,"LA")</f>
        <v>0</v>
      </c>
      <c r="V7" s="8">
        <f t="shared" ref="V7:V18" si="3">COUNTIF(F7:J7,"AP")</f>
        <v>0</v>
      </c>
    </row>
    <row r="8" spans="1:22" ht="19.5" customHeight="1">
      <c r="A8" s="45">
        <v>3</v>
      </c>
      <c r="B8" s="48">
        <v>1358014</v>
      </c>
      <c r="C8" s="47" t="s">
        <v>25</v>
      </c>
      <c r="D8" s="47" t="s">
        <v>26</v>
      </c>
      <c r="E8" s="6"/>
      <c r="F8" s="103" t="s">
        <v>65</v>
      </c>
      <c r="G8" s="103" t="s">
        <v>65</v>
      </c>
      <c r="H8" s="104" t="s">
        <v>65</v>
      </c>
      <c r="I8" s="104" t="s">
        <v>65</v>
      </c>
      <c r="J8" s="104" t="s">
        <v>64</v>
      </c>
      <c r="K8" s="1"/>
      <c r="L8" s="1"/>
      <c r="M8" s="1"/>
      <c r="N8" s="1"/>
      <c r="O8" s="1"/>
      <c r="P8" s="68"/>
      <c r="Q8" s="68"/>
      <c r="R8" s="68"/>
      <c r="S8" s="8">
        <f t="shared" si="0"/>
        <v>1</v>
      </c>
      <c r="T8" s="8">
        <f t="shared" si="1"/>
        <v>0</v>
      </c>
      <c r="U8" s="8">
        <f t="shared" si="2"/>
        <v>0</v>
      </c>
      <c r="V8" s="8">
        <f t="shared" si="3"/>
        <v>0</v>
      </c>
    </row>
    <row r="9" spans="1:22" s="19" customFormat="1" ht="19.5" customHeight="1">
      <c r="A9" s="60">
        <v>4</v>
      </c>
      <c r="B9" s="61">
        <v>1358026</v>
      </c>
      <c r="C9" s="61" t="s">
        <v>27</v>
      </c>
      <c r="D9" s="61" t="s">
        <v>28</v>
      </c>
      <c r="E9" s="62"/>
      <c r="F9" s="106" t="s">
        <v>64</v>
      </c>
      <c r="G9" s="106" t="s">
        <v>64</v>
      </c>
      <c r="H9" s="106" t="s">
        <v>68</v>
      </c>
      <c r="I9" s="106" t="s">
        <v>65</v>
      </c>
      <c r="J9" s="106" t="s">
        <v>64</v>
      </c>
      <c r="K9" s="63"/>
      <c r="L9" s="63"/>
      <c r="M9" s="63"/>
      <c r="N9" s="63"/>
      <c r="O9" s="63"/>
      <c r="P9" s="82"/>
      <c r="Q9" s="82"/>
      <c r="R9" s="82"/>
      <c r="S9" s="64">
        <f t="shared" si="0"/>
        <v>3</v>
      </c>
      <c r="T9" s="64">
        <f t="shared" si="1"/>
        <v>0</v>
      </c>
      <c r="U9" s="64">
        <f t="shared" si="2"/>
        <v>0</v>
      </c>
      <c r="V9" s="64">
        <f t="shared" si="3"/>
        <v>0</v>
      </c>
    </row>
    <row r="10" spans="1:22" ht="19.5" customHeight="1">
      <c r="A10" s="45">
        <v>5</v>
      </c>
      <c r="B10" s="48">
        <v>1358038</v>
      </c>
      <c r="C10" s="47" t="s">
        <v>33</v>
      </c>
      <c r="D10" s="47" t="s">
        <v>32</v>
      </c>
      <c r="E10" s="6"/>
      <c r="F10" s="103" t="s">
        <v>64</v>
      </c>
      <c r="G10" s="103" t="s">
        <v>65</v>
      </c>
      <c r="H10" s="104" t="s">
        <v>65</v>
      </c>
      <c r="I10" s="104" t="s">
        <v>65</v>
      </c>
      <c r="J10" s="104" t="s">
        <v>64</v>
      </c>
      <c r="K10" s="1"/>
      <c r="L10" s="1"/>
      <c r="M10" s="1"/>
      <c r="N10" s="1"/>
      <c r="O10" s="1"/>
      <c r="P10" s="68"/>
      <c r="Q10" s="68"/>
      <c r="R10" s="68"/>
      <c r="S10" s="8">
        <f t="shared" si="0"/>
        <v>2</v>
      </c>
      <c r="T10" s="8">
        <f t="shared" si="1"/>
        <v>0</v>
      </c>
      <c r="U10" s="8">
        <f t="shared" si="2"/>
        <v>0</v>
      </c>
      <c r="V10" s="8">
        <f t="shared" si="3"/>
        <v>0</v>
      </c>
    </row>
    <row r="11" spans="1:22" ht="19.5" customHeight="1">
      <c r="A11" s="45">
        <v>6</v>
      </c>
      <c r="B11" s="48">
        <v>1358042</v>
      </c>
      <c r="C11" s="47" t="s">
        <v>34</v>
      </c>
      <c r="D11" s="47" t="s">
        <v>35</v>
      </c>
      <c r="E11" s="6"/>
      <c r="F11" s="103" t="s">
        <v>65</v>
      </c>
      <c r="G11" s="103" t="s">
        <v>65</v>
      </c>
      <c r="H11" s="104" t="s">
        <v>65</v>
      </c>
      <c r="I11" s="104" t="s">
        <v>65</v>
      </c>
      <c r="J11" s="104" t="s">
        <v>64</v>
      </c>
      <c r="K11" s="1"/>
      <c r="L11" s="1"/>
      <c r="M11" s="1"/>
      <c r="N11" s="1"/>
      <c r="O11" s="1"/>
      <c r="P11" s="68"/>
      <c r="Q11" s="68"/>
      <c r="R11" s="68"/>
      <c r="S11" s="8">
        <f t="shared" si="0"/>
        <v>1</v>
      </c>
      <c r="T11" s="8">
        <f t="shared" si="1"/>
        <v>0</v>
      </c>
      <c r="U11" s="8">
        <f t="shared" si="2"/>
        <v>0</v>
      </c>
      <c r="V11" s="8">
        <f t="shared" si="3"/>
        <v>0</v>
      </c>
    </row>
    <row r="12" spans="1:22" ht="19.5" customHeight="1">
      <c r="A12" s="45">
        <v>7</v>
      </c>
      <c r="B12" s="48">
        <v>1358043</v>
      </c>
      <c r="C12" s="47" t="s">
        <v>36</v>
      </c>
      <c r="D12" s="47" t="s">
        <v>37</v>
      </c>
      <c r="E12" s="6"/>
      <c r="F12" s="103" t="s">
        <v>65</v>
      </c>
      <c r="G12" s="103" t="s">
        <v>65</v>
      </c>
      <c r="H12" s="104" t="s">
        <v>67</v>
      </c>
      <c r="I12" s="104" t="s">
        <v>67</v>
      </c>
      <c r="J12" s="104" t="s">
        <v>65</v>
      </c>
      <c r="K12" s="1"/>
      <c r="L12" s="1"/>
      <c r="M12" s="1"/>
      <c r="N12" s="1"/>
      <c r="O12" s="1"/>
      <c r="P12" s="68"/>
      <c r="Q12" s="68"/>
      <c r="R12" s="68"/>
      <c r="S12" s="8">
        <f t="shared" si="0"/>
        <v>0</v>
      </c>
      <c r="T12" s="8">
        <f t="shared" si="1"/>
        <v>0</v>
      </c>
      <c r="U12" s="8">
        <f t="shared" si="2"/>
        <v>0</v>
      </c>
      <c r="V12" s="8">
        <f t="shared" si="3"/>
        <v>2</v>
      </c>
    </row>
    <row r="13" spans="1:22" ht="19.5" customHeight="1">
      <c r="A13" s="45">
        <v>8</v>
      </c>
      <c r="B13" s="48">
        <v>1358049</v>
      </c>
      <c r="C13" s="47" t="s">
        <v>38</v>
      </c>
      <c r="D13" s="47" t="s">
        <v>39</v>
      </c>
      <c r="E13" s="6"/>
      <c r="F13" s="103" t="s">
        <v>64</v>
      </c>
      <c r="G13" s="103" t="s">
        <v>65</v>
      </c>
      <c r="H13" s="104" t="s">
        <v>65</v>
      </c>
      <c r="I13" s="104" t="s">
        <v>65</v>
      </c>
      <c r="J13" s="104" t="s">
        <v>67</v>
      </c>
      <c r="K13" s="1"/>
      <c r="L13" s="1"/>
      <c r="M13" s="1"/>
      <c r="N13" s="1"/>
      <c r="O13" s="1"/>
      <c r="P13" s="68"/>
      <c r="Q13" s="68"/>
      <c r="R13" s="68"/>
      <c r="S13" s="8">
        <f t="shared" si="0"/>
        <v>1</v>
      </c>
      <c r="T13" s="8">
        <f t="shared" si="1"/>
        <v>0</v>
      </c>
      <c r="U13" s="8">
        <f t="shared" si="2"/>
        <v>0</v>
      </c>
      <c r="V13" s="8">
        <f t="shared" si="3"/>
        <v>1</v>
      </c>
    </row>
    <row r="14" spans="1:22" ht="19.5" customHeight="1">
      <c r="A14" s="45">
        <v>9</v>
      </c>
      <c r="B14" s="48">
        <v>1358062</v>
      </c>
      <c r="C14" s="47" t="s">
        <v>40</v>
      </c>
      <c r="D14" s="47" t="s">
        <v>41</v>
      </c>
      <c r="E14" s="6"/>
      <c r="F14" s="103" t="s">
        <v>65</v>
      </c>
      <c r="G14" s="103" t="s">
        <v>65</v>
      </c>
      <c r="H14" s="104" t="s">
        <v>65</v>
      </c>
      <c r="I14" s="104" t="s">
        <v>65</v>
      </c>
      <c r="J14" s="104" t="s">
        <v>65</v>
      </c>
      <c r="K14" s="1"/>
      <c r="L14" s="1"/>
      <c r="M14" s="1"/>
      <c r="N14" s="1"/>
      <c r="O14" s="1"/>
      <c r="P14" s="68"/>
      <c r="Q14" s="68"/>
      <c r="R14" s="68"/>
      <c r="S14" s="8">
        <f t="shared" si="0"/>
        <v>0</v>
      </c>
      <c r="T14" s="8">
        <f t="shared" si="1"/>
        <v>0</v>
      </c>
      <c r="U14" s="8">
        <f t="shared" si="2"/>
        <v>0</v>
      </c>
      <c r="V14" s="8">
        <f t="shared" si="3"/>
        <v>0</v>
      </c>
    </row>
    <row r="15" spans="1:22" ht="19.5" customHeight="1">
      <c r="A15" s="45">
        <v>10</v>
      </c>
      <c r="B15" s="48">
        <v>1358067</v>
      </c>
      <c r="C15" s="47" t="s">
        <v>42</v>
      </c>
      <c r="D15" s="47" t="s">
        <v>43</v>
      </c>
      <c r="E15" s="6"/>
      <c r="F15" s="103" t="s">
        <v>65</v>
      </c>
      <c r="G15" s="103" t="s">
        <v>65</v>
      </c>
      <c r="H15" s="104" t="s">
        <v>65</v>
      </c>
      <c r="I15" s="104" t="s">
        <v>65</v>
      </c>
      <c r="J15" s="104" t="s">
        <v>65</v>
      </c>
      <c r="K15" s="1"/>
      <c r="L15" s="1"/>
      <c r="M15" s="1"/>
      <c r="N15" s="1"/>
      <c r="O15" s="1"/>
      <c r="P15" s="68"/>
      <c r="Q15" s="68"/>
      <c r="R15" s="68"/>
      <c r="S15" s="8">
        <f t="shared" si="0"/>
        <v>0</v>
      </c>
      <c r="T15" s="8">
        <f t="shared" si="1"/>
        <v>0</v>
      </c>
      <c r="U15" s="8">
        <f t="shared" si="2"/>
        <v>0</v>
      </c>
      <c r="V15" s="8">
        <f t="shared" si="3"/>
        <v>0</v>
      </c>
    </row>
    <row r="16" spans="1:22" s="19" customFormat="1" ht="19.5" customHeight="1">
      <c r="A16" s="60">
        <v>11</v>
      </c>
      <c r="B16" s="61">
        <v>1358073</v>
      </c>
      <c r="C16" s="61" t="s">
        <v>44</v>
      </c>
      <c r="D16" s="61" t="s">
        <v>45</v>
      </c>
      <c r="E16" s="62"/>
      <c r="F16" s="106" t="s">
        <v>67</v>
      </c>
      <c r="G16" s="106" t="s">
        <v>64</v>
      </c>
      <c r="H16" s="106" t="s">
        <v>67</v>
      </c>
      <c r="I16" s="106" t="s">
        <v>67</v>
      </c>
      <c r="J16" s="106" t="s">
        <v>64</v>
      </c>
      <c r="K16" s="63"/>
      <c r="L16" s="63"/>
      <c r="M16" s="63"/>
      <c r="N16" s="63"/>
      <c r="O16" s="63"/>
      <c r="P16" s="82"/>
      <c r="Q16" s="82"/>
      <c r="R16" s="82"/>
      <c r="S16" s="64">
        <f t="shared" si="0"/>
        <v>2</v>
      </c>
      <c r="T16" s="64">
        <f t="shared" si="1"/>
        <v>0</v>
      </c>
      <c r="U16" s="64">
        <f t="shared" si="2"/>
        <v>0</v>
      </c>
      <c r="V16" s="64">
        <f t="shared" si="3"/>
        <v>3</v>
      </c>
    </row>
    <row r="17" spans="1:22" ht="19.5" customHeight="1">
      <c r="A17" s="45">
        <v>12</v>
      </c>
      <c r="B17" s="54"/>
      <c r="C17" s="55" t="s">
        <v>59</v>
      </c>
      <c r="D17" s="55" t="s">
        <v>60</v>
      </c>
      <c r="E17" s="6"/>
      <c r="F17" s="103" t="s">
        <v>65</v>
      </c>
      <c r="G17" s="103" t="s">
        <v>65</v>
      </c>
      <c r="H17" s="104" t="s">
        <v>65</v>
      </c>
      <c r="I17" s="104" t="s">
        <v>65</v>
      </c>
      <c r="J17" s="104" t="s">
        <v>64</v>
      </c>
      <c r="K17" s="1"/>
      <c r="L17" s="1"/>
      <c r="M17" s="1"/>
      <c r="N17" s="1"/>
      <c r="O17" s="1"/>
      <c r="P17" s="68"/>
      <c r="Q17" s="68"/>
      <c r="R17" s="68"/>
      <c r="S17" s="8">
        <f t="shared" si="0"/>
        <v>1</v>
      </c>
      <c r="T17" s="8">
        <f t="shared" si="1"/>
        <v>0</v>
      </c>
      <c r="U17" s="8">
        <f t="shared" si="2"/>
        <v>0</v>
      </c>
      <c r="V17" s="8">
        <f t="shared" si="3"/>
        <v>0</v>
      </c>
    </row>
    <row r="18" spans="1:22" ht="21">
      <c r="A18" s="45">
        <v>13</v>
      </c>
      <c r="B18" s="54">
        <v>1159052</v>
      </c>
      <c r="C18" s="55" t="s">
        <v>61</v>
      </c>
      <c r="D18" s="55" t="s">
        <v>62</v>
      </c>
      <c r="E18" s="22"/>
      <c r="F18" s="105" t="s">
        <v>65</v>
      </c>
      <c r="G18" s="105" t="s">
        <v>65</v>
      </c>
      <c r="H18" s="105" t="s">
        <v>65</v>
      </c>
      <c r="I18" s="105" t="s">
        <v>67</v>
      </c>
      <c r="J18" s="105" t="s">
        <v>64</v>
      </c>
      <c r="K18" s="22"/>
      <c r="L18" s="22"/>
      <c r="M18" s="22"/>
      <c r="N18" s="22"/>
      <c r="O18" s="22"/>
      <c r="P18" s="73"/>
      <c r="Q18" s="74"/>
      <c r="R18" s="75"/>
      <c r="S18" s="8">
        <f t="shared" si="0"/>
        <v>1</v>
      </c>
      <c r="T18" s="8">
        <f t="shared" si="1"/>
        <v>0</v>
      </c>
      <c r="U18" s="8">
        <f t="shared" si="2"/>
        <v>0</v>
      </c>
      <c r="V18" s="8">
        <f t="shared" si="3"/>
        <v>1</v>
      </c>
    </row>
    <row r="22" spans="1:22">
      <c r="I22" t="s">
        <v>3</v>
      </c>
    </row>
  </sheetData>
  <mergeCells count="20">
    <mergeCell ref="B1:C2"/>
    <mergeCell ref="F3:J3"/>
    <mergeCell ref="K3:R3"/>
    <mergeCell ref="C5:D5"/>
    <mergeCell ref="K5:O5"/>
    <mergeCell ref="P5:R5"/>
    <mergeCell ref="D1:P2"/>
    <mergeCell ref="P18:R18"/>
    <mergeCell ref="P17:R17"/>
    <mergeCell ref="P6:R6"/>
    <mergeCell ref="P7:R7"/>
    <mergeCell ref="P8:R8"/>
    <mergeCell ref="P9:R9"/>
    <mergeCell ref="P15:R15"/>
    <mergeCell ref="P16:R16"/>
    <mergeCell ref="P10:R10"/>
    <mergeCell ref="P11:R11"/>
    <mergeCell ref="P12:R12"/>
    <mergeCell ref="P13:R13"/>
    <mergeCell ref="P14:R14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zoomScale="75" zoomScaleNormal="75" workbookViewId="0">
      <selection activeCell="D1" sqref="D1:P2"/>
    </sheetView>
  </sheetViews>
  <sheetFormatPr defaultRowHeight="15"/>
  <cols>
    <col min="1" max="1" width="4.28515625" customWidth="1"/>
    <col min="2" max="2" width="15.85546875" customWidth="1"/>
    <col min="3" max="3" width="32" customWidth="1"/>
    <col min="4" max="4" width="11.42578125" bestFit="1" customWidth="1"/>
    <col min="5" max="5" width="15.85546875" customWidth="1"/>
    <col min="6" max="7" width="8.5703125" customWidth="1"/>
    <col min="8" max="8" width="8.7109375" customWidth="1"/>
    <col min="9" max="9" width="9" customWidth="1"/>
    <col min="10" max="10" width="8.42578125" customWidth="1"/>
    <col min="11" max="11" width="6.140625" customWidth="1"/>
    <col min="12" max="12" width="5.28515625" customWidth="1"/>
    <col min="13" max="14" width="6" customWidth="1"/>
    <col min="15" max="15" width="6.140625" customWidth="1"/>
    <col min="16" max="16" width="18.7109375" customWidth="1"/>
    <col min="18" max="18" width="12.28515625" customWidth="1"/>
  </cols>
  <sheetData>
    <row r="1" spans="1:22" ht="15" customHeight="1">
      <c r="B1" s="67" t="s">
        <v>10</v>
      </c>
      <c r="C1" s="67"/>
      <c r="D1" s="76" t="s">
        <v>71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50"/>
      <c r="R1" s="2"/>
    </row>
    <row r="2" spans="1:22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50"/>
      <c r="R2" s="2"/>
    </row>
    <row r="3" spans="1:22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2"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22" ht="19.5" customHeight="1">
      <c r="A5" s="20" t="s">
        <v>6</v>
      </c>
      <c r="B5" s="20" t="s">
        <v>7</v>
      </c>
      <c r="C5" s="70" t="s">
        <v>1</v>
      </c>
      <c r="D5" s="71"/>
      <c r="E5" s="20" t="s">
        <v>0</v>
      </c>
      <c r="F5" s="56">
        <v>41813</v>
      </c>
      <c r="G5" s="56">
        <v>41814</v>
      </c>
      <c r="H5" s="56">
        <v>41815</v>
      </c>
      <c r="I5" s="56">
        <v>41816</v>
      </c>
      <c r="J5" s="56">
        <v>41817</v>
      </c>
      <c r="K5" s="70" t="s">
        <v>4</v>
      </c>
      <c r="L5" s="89"/>
      <c r="M5" s="89"/>
      <c r="N5" s="89"/>
      <c r="O5" s="71"/>
      <c r="P5" s="70" t="s">
        <v>5</v>
      </c>
      <c r="Q5" s="89"/>
      <c r="R5" s="71"/>
      <c r="S5" s="7" t="s">
        <v>15</v>
      </c>
      <c r="T5" s="7" t="s">
        <v>16</v>
      </c>
      <c r="U5" s="7" t="s">
        <v>17</v>
      </c>
      <c r="V5" s="7" t="s">
        <v>18</v>
      </c>
    </row>
    <row r="6" spans="1:22" ht="19.5" customHeight="1">
      <c r="A6" s="45">
        <v>1</v>
      </c>
      <c r="B6" s="46">
        <v>1358003</v>
      </c>
      <c r="C6" s="47" t="s">
        <v>21</v>
      </c>
      <c r="D6" s="47" t="s">
        <v>22</v>
      </c>
      <c r="E6" s="6"/>
      <c r="F6" s="103" t="s">
        <v>65</v>
      </c>
      <c r="G6" s="103" t="s">
        <v>64</v>
      </c>
      <c r="H6" s="104" t="s">
        <v>65</v>
      </c>
      <c r="I6" s="104"/>
      <c r="J6" s="104" t="s">
        <v>65</v>
      </c>
      <c r="K6" s="1"/>
      <c r="L6" s="1"/>
      <c r="M6" s="1"/>
      <c r="N6" s="1"/>
      <c r="O6" s="1"/>
      <c r="P6" s="86"/>
      <c r="Q6" s="87"/>
      <c r="R6" s="88"/>
      <c r="S6" s="8">
        <f t="shared" ref="S6:S18" si="0">COUNTIF(F6:J6,"A")</f>
        <v>1</v>
      </c>
      <c r="T6" s="8">
        <f t="shared" ref="T6:T18" si="1">COUNTIF(F6:J6,"L")</f>
        <v>0</v>
      </c>
      <c r="U6" s="8">
        <f t="shared" ref="U6:U18" si="2">COUNTIF(F6:J6,"LA")</f>
        <v>0</v>
      </c>
      <c r="V6" s="8">
        <f t="shared" ref="V6:V18" si="3">COUNTIF(F6:J6,"AP")</f>
        <v>0</v>
      </c>
    </row>
    <row r="7" spans="1:22" ht="19.5" customHeight="1">
      <c r="A7" s="45">
        <v>2</v>
      </c>
      <c r="B7" s="48">
        <v>1358008</v>
      </c>
      <c r="C7" s="49" t="s">
        <v>23</v>
      </c>
      <c r="D7" s="49" t="s">
        <v>24</v>
      </c>
      <c r="E7" s="6"/>
      <c r="F7" s="103" t="s">
        <v>65</v>
      </c>
      <c r="G7" s="103" t="s">
        <v>65</v>
      </c>
      <c r="H7" s="104" t="s">
        <v>65</v>
      </c>
      <c r="I7" s="104"/>
      <c r="J7" s="104" t="s">
        <v>65</v>
      </c>
      <c r="K7" s="1"/>
      <c r="L7" s="1"/>
      <c r="M7" s="1"/>
      <c r="N7" s="1"/>
      <c r="O7" s="1"/>
      <c r="P7" s="86"/>
      <c r="Q7" s="87"/>
      <c r="R7" s="88"/>
      <c r="S7" s="8">
        <f t="shared" si="0"/>
        <v>0</v>
      </c>
      <c r="T7" s="8">
        <f t="shared" si="1"/>
        <v>0</v>
      </c>
      <c r="U7" s="8">
        <f t="shared" si="2"/>
        <v>0</v>
      </c>
      <c r="V7" s="8">
        <f t="shared" si="3"/>
        <v>0</v>
      </c>
    </row>
    <row r="8" spans="1:22" ht="19.5" customHeight="1">
      <c r="A8" s="45">
        <v>3</v>
      </c>
      <c r="B8" s="48">
        <v>1358014</v>
      </c>
      <c r="C8" s="47" t="s">
        <v>25</v>
      </c>
      <c r="D8" s="47" t="s">
        <v>26</v>
      </c>
      <c r="E8" s="6"/>
      <c r="F8" s="103" t="s">
        <v>65</v>
      </c>
      <c r="G8" s="103" t="s">
        <v>65</v>
      </c>
      <c r="H8" s="104" t="s">
        <v>65</v>
      </c>
      <c r="I8" s="104"/>
      <c r="J8" s="104" t="s">
        <v>65</v>
      </c>
      <c r="K8" s="1"/>
      <c r="L8" s="1"/>
      <c r="M8" s="1"/>
      <c r="N8" s="1"/>
      <c r="O8" s="1"/>
      <c r="P8" s="86"/>
      <c r="Q8" s="87"/>
      <c r="R8" s="88"/>
      <c r="S8" s="8">
        <f t="shared" si="0"/>
        <v>0</v>
      </c>
      <c r="T8" s="8">
        <f t="shared" si="1"/>
        <v>0</v>
      </c>
      <c r="U8" s="8">
        <f t="shared" si="2"/>
        <v>0</v>
      </c>
      <c r="V8" s="8">
        <f t="shared" si="3"/>
        <v>0</v>
      </c>
    </row>
    <row r="9" spans="1:22" s="19" customFormat="1" ht="19.5" customHeight="1">
      <c r="A9" s="60">
        <v>4</v>
      </c>
      <c r="B9" s="61">
        <v>1358026</v>
      </c>
      <c r="C9" s="61" t="s">
        <v>27</v>
      </c>
      <c r="D9" s="61" t="s">
        <v>28</v>
      </c>
      <c r="E9" s="62"/>
      <c r="F9" s="106" t="s">
        <v>64</v>
      </c>
      <c r="G9" s="106" t="s">
        <v>64</v>
      </c>
      <c r="H9" s="106" t="s">
        <v>64</v>
      </c>
      <c r="I9" s="106"/>
      <c r="J9" s="106" t="s">
        <v>64</v>
      </c>
      <c r="K9" s="63"/>
      <c r="L9" s="63"/>
      <c r="M9" s="63"/>
      <c r="N9" s="63"/>
      <c r="O9" s="63"/>
      <c r="P9" s="83"/>
      <c r="Q9" s="84"/>
      <c r="R9" s="85"/>
      <c r="S9" s="64">
        <f t="shared" si="0"/>
        <v>4</v>
      </c>
      <c r="T9" s="64">
        <f t="shared" si="1"/>
        <v>0</v>
      </c>
      <c r="U9" s="64">
        <f t="shared" si="2"/>
        <v>0</v>
      </c>
      <c r="V9" s="64">
        <f t="shared" si="3"/>
        <v>0</v>
      </c>
    </row>
    <row r="10" spans="1:22" s="19" customFormat="1" ht="19.5" customHeight="1">
      <c r="A10" s="60">
        <v>5</v>
      </c>
      <c r="B10" s="61">
        <v>1358038</v>
      </c>
      <c r="C10" s="61" t="s">
        <v>33</v>
      </c>
      <c r="D10" s="61" t="s">
        <v>32</v>
      </c>
      <c r="E10" s="62"/>
      <c r="F10" s="106" t="s">
        <v>64</v>
      </c>
      <c r="G10" s="106" t="s">
        <v>64</v>
      </c>
      <c r="H10" s="106" t="s">
        <v>64</v>
      </c>
      <c r="I10" s="106"/>
      <c r="J10" s="106" t="s">
        <v>67</v>
      </c>
      <c r="K10" s="63"/>
      <c r="L10" s="63"/>
      <c r="M10" s="63"/>
      <c r="N10" s="63"/>
      <c r="O10" s="63"/>
      <c r="P10" s="83"/>
      <c r="Q10" s="84"/>
      <c r="R10" s="85"/>
      <c r="S10" s="64">
        <f t="shared" si="0"/>
        <v>3</v>
      </c>
      <c r="T10" s="64">
        <f t="shared" si="1"/>
        <v>0</v>
      </c>
      <c r="U10" s="64">
        <f t="shared" si="2"/>
        <v>0</v>
      </c>
      <c r="V10" s="64">
        <f t="shared" si="3"/>
        <v>1</v>
      </c>
    </row>
    <row r="11" spans="1:22" s="19" customFormat="1" ht="19.5" customHeight="1">
      <c r="A11" s="60">
        <v>6</v>
      </c>
      <c r="B11" s="61">
        <v>1358042</v>
      </c>
      <c r="C11" s="61" t="s">
        <v>34</v>
      </c>
      <c r="D11" s="61" t="s">
        <v>35</v>
      </c>
      <c r="E11" s="62"/>
      <c r="F11" s="106" t="s">
        <v>64</v>
      </c>
      <c r="G11" s="106" t="s">
        <v>64</v>
      </c>
      <c r="H11" s="106" t="s">
        <v>64</v>
      </c>
      <c r="I11" s="106"/>
      <c r="J11" s="106" t="s">
        <v>65</v>
      </c>
      <c r="K11" s="63"/>
      <c r="L11" s="63"/>
      <c r="M11" s="63"/>
      <c r="N11" s="63"/>
      <c r="O11" s="63"/>
      <c r="P11" s="83"/>
      <c r="Q11" s="84"/>
      <c r="R11" s="85"/>
      <c r="S11" s="64">
        <f t="shared" si="0"/>
        <v>3</v>
      </c>
      <c r="T11" s="64">
        <f t="shared" si="1"/>
        <v>0</v>
      </c>
      <c r="U11" s="64">
        <f t="shared" si="2"/>
        <v>0</v>
      </c>
      <c r="V11" s="64">
        <f t="shared" si="3"/>
        <v>0</v>
      </c>
    </row>
    <row r="12" spans="1:22" ht="19.5" customHeight="1">
      <c r="A12" s="45">
        <v>7</v>
      </c>
      <c r="B12" s="48">
        <v>1358043</v>
      </c>
      <c r="C12" s="47" t="s">
        <v>36</v>
      </c>
      <c r="D12" s="47" t="s">
        <v>37</v>
      </c>
      <c r="E12" s="6"/>
      <c r="F12" s="103" t="s">
        <v>65</v>
      </c>
      <c r="G12" s="103" t="s">
        <v>65</v>
      </c>
      <c r="H12" s="104" t="s">
        <v>65</v>
      </c>
      <c r="I12" s="104"/>
      <c r="J12" s="104" t="s">
        <v>64</v>
      </c>
      <c r="K12" s="1"/>
      <c r="L12" s="1"/>
      <c r="M12" s="1"/>
      <c r="N12" s="1"/>
      <c r="O12" s="1"/>
      <c r="P12" s="86"/>
      <c r="Q12" s="87"/>
      <c r="R12" s="88"/>
      <c r="S12" s="8">
        <f t="shared" si="0"/>
        <v>1</v>
      </c>
      <c r="T12" s="8">
        <f t="shared" si="1"/>
        <v>0</v>
      </c>
      <c r="U12" s="8">
        <f t="shared" si="2"/>
        <v>0</v>
      </c>
      <c r="V12" s="8">
        <f t="shared" si="3"/>
        <v>0</v>
      </c>
    </row>
    <row r="13" spans="1:22" ht="19.5" customHeight="1">
      <c r="A13" s="45">
        <v>8</v>
      </c>
      <c r="B13" s="48">
        <v>1358049</v>
      </c>
      <c r="C13" s="47" t="s">
        <v>38</v>
      </c>
      <c r="D13" s="47" t="s">
        <v>39</v>
      </c>
      <c r="E13" s="6"/>
      <c r="F13" s="103" t="s">
        <v>65</v>
      </c>
      <c r="G13" s="103" t="s">
        <v>64</v>
      </c>
      <c r="H13" s="104" t="s">
        <v>65</v>
      </c>
      <c r="I13" s="104"/>
      <c r="J13" s="104" t="s">
        <v>65</v>
      </c>
      <c r="K13" s="1"/>
      <c r="L13" s="1"/>
      <c r="M13" s="1"/>
      <c r="N13" s="1"/>
      <c r="O13" s="1"/>
      <c r="P13" s="86"/>
      <c r="Q13" s="87"/>
      <c r="R13" s="88"/>
      <c r="S13" s="8">
        <f t="shared" si="0"/>
        <v>1</v>
      </c>
      <c r="T13" s="8">
        <f t="shared" si="1"/>
        <v>0</v>
      </c>
      <c r="U13" s="8">
        <f t="shared" si="2"/>
        <v>0</v>
      </c>
      <c r="V13" s="8">
        <f t="shared" si="3"/>
        <v>0</v>
      </c>
    </row>
    <row r="14" spans="1:22" ht="19.5" customHeight="1">
      <c r="A14" s="45">
        <v>9</v>
      </c>
      <c r="B14" s="48">
        <v>1358062</v>
      </c>
      <c r="C14" s="47" t="s">
        <v>40</v>
      </c>
      <c r="D14" s="47" t="s">
        <v>41</v>
      </c>
      <c r="E14" s="6"/>
      <c r="F14" s="103" t="s">
        <v>65</v>
      </c>
      <c r="G14" s="103" t="s">
        <v>65</v>
      </c>
      <c r="H14" s="104" t="s">
        <v>65</v>
      </c>
      <c r="I14" s="104"/>
      <c r="J14" s="104" t="s">
        <v>65</v>
      </c>
      <c r="K14" s="1"/>
      <c r="L14" s="1"/>
      <c r="M14" s="1"/>
      <c r="N14" s="1"/>
      <c r="O14" s="1"/>
      <c r="P14" s="86"/>
      <c r="Q14" s="87"/>
      <c r="R14" s="88"/>
      <c r="S14" s="8">
        <f t="shared" si="0"/>
        <v>0</v>
      </c>
      <c r="T14" s="8">
        <f t="shared" si="1"/>
        <v>0</v>
      </c>
      <c r="U14" s="8">
        <f t="shared" si="2"/>
        <v>0</v>
      </c>
      <c r="V14" s="8">
        <f t="shared" si="3"/>
        <v>0</v>
      </c>
    </row>
    <row r="15" spans="1:22" ht="19.5" customHeight="1">
      <c r="A15" s="45">
        <v>10</v>
      </c>
      <c r="B15" s="48">
        <v>1358067</v>
      </c>
      <c r="C15" s="47" t="s">
        <v>42</v>
      </c>
      <c r="D15" s="47" t="s">
        <v>43</v>
      </c>
      <c r="E15" s="6"/>
      <c r="F15" s="103" t="s">
        <v>67</v>
      </c>
      <c r="G15" s="103" t="s">
        <v>65</v>
      </c>
      <c r="H15" s="104" t="s">
        <v>65</v>
      </c>
      <c r="I15" s="104"/>
      <c r="J15" s="104" t="s">
        <v>65</v>
      </c>
      <c r="K15" s="1"/>
      <c r="L15" s="1"/>
      <c r="M15" s="1"/>
      <c r="N15" s="1"/>
      <c r="O15" s="1"/>
      <c r="P15" s="86"/>
      <c r="Q15" s="87"/>
      <c r="R15" s="88"/>
      <c r="S15" s="8">
        <f t="shared" si="0"/>
        <v>0</v>
      </c>
      <c r="T15" s="8">
        <f t="shared" si="1"/>
        <v>0</v>
      </c>
      <c r="U15" s="8">
        <f t="shared" si="2"/>
        <v>0</v>
      </c>
      <c r="V15" s="8">
        <f t="shared" si="3"/>
        <v>1</v>
      </c>
    </row>
    <row r="16" spans="1:22" s="19" customFormat="1" ht="19.5" customHeight="1">
      <c r="A16" s="60">
        <v>11</v>
      </c>
      <c r="B16" s="61">
        <v>1358073</v>
      </c>
      <c r="C16" s="61" t="s">
        <v>44</v>
      </c>
      <c r="D16" s="61" t="s">
        <v>45</v>
      </c>
      <c r="E16" s="62"/>
      <c r="F16" s="106" t="s">
        <v>67</v>
      </c>
      <c r="G16" s="106" t="s">
        <v>64</v>
      </c>
      <c r="H16" s="106" t="s">
        <v>67</v>
      </c>
      <c r="I16" s="106"/>
      <c r="J16" s="106" t="s">
        <v>64</v>
      </c>
      <c r="K16" s="63"/>
      <c r="L16" s="63"/>
      <c r="M16" s="63"/>
      <c r="N16" s="63"/>
      <c r="O16" s="63"/>
      <c r="P16" s="83"/>
      <c r="Q16" s="84"/>
      <c r="R16" s="85"/>
      <c r="S16" s="64">
        <f t="shared" si="0"/>
        <v>2</v>
      </c>
      <c r="T16" s="64">
        <f t="shared" si="1"/>
        <v>0</v>
      </c>
      <c r="U16" s="64">
        <f t="shared" si="2"/>
        <v>0</v>
      </c>
      <c r="V16" s="64">
        <f t="shared" si="3"/>
        <v>2</v>
      </c>
    </row>
    <row r="17" spans="1:22" ht="19.5" customHeight="1">
      <c r="A17" s="45">
        <v>12</v>
      </c>
      <c r="B17" s="54"/>
      <c r="C17" s="55" t="s">
        <v>59</v>
      </c>
      <c r="D17" s="55" t="s">
        <v>60</v>
      </c>
      <c r="E17" s="6"/>
      <c r="F17" s="103" t="s">
        <v>65</v>
      </c>
      <c r="G17" s="103" t="s">
        <v>65</v>
      </c>
      <c r="H17" s="104" t="s">
        <v>65</v>
      </c>
      <c r="I17" s="104"/>
      <c r="J17" s="104" t="s">
        <v>67</v>
      </c>
      <c r="K17" s="1"/>
      <c r="L17" s="1"/>
      <c r="M17" s="1"/>
      <c r="N17" s="1"/>
      <c r="O17" s="1"/>
      <c r="P17" s="86"/>
      <c r="Q17" s="87"/>
      <c r="R17" s="88"/>
      <c r="S17" s="8">
        <f t="shared" si="0"/>
        <v>0</v>
      </c>
      <c r="T17" s="8">
        <f t="shared" si="1"/>
        <v>0</v>
      </c>
      <c r="U17" s="8">
        <f t="shared" si="2"/>
        <v>0</v>
      </c>
      <c r="V17" s="8">
        <f t="shared" si="3"/>
        <v>1</v>
      </c>
    </row>
    <row r="18" spans="1:22" ht="21">
      <c r="A18" s="45">
        <v>13</v>
      </c>
      <c r="B18" s="54">
        <v>1159052</v>
      </c>
      <c r="C18" s="55" t="s">
        <v>61</v>
      </c>
      <c r="D18" s="55" t="s">
        <v>62</v>
      </c>
      <c r="E18" s="22"/>
      <c r="F18" s="105" t="s">
        <v>65</v>
      </c>
      <c r="G18" s="105" t="s">
        <v>65</v>
      </c>
      <c r="H18" s="105" t="s">
        <v>65</v>
      </c>
      <c r="I18" s="105"/>
      <c r="J18" s="105" t="s">
        <v>65</v>
      </c>
      <c r="K18" s="22"/>
      <c r="L18" s="22"/>
      <c r="M18" s="22"/>
      <c r="N18" s="22"/>
      <c r="O18" s="22"/>
      <c r="P18" s="73"/>
      <c r="Q18" s="74"/>
      <c r="R18" s="75"/>
      <c r="S18" s="8">
        <f t="shared" si="0"/>
        <v>0</v>
      </c>
      <c r="T18" s="8">
        <f t="shared" si="1"/>
        <v>0</v>
      </c>
      <c r="U18" s="8">
        <f t="shared" si="2"/>
        <v>0</v>
      </c>
      <c r="V18" s="8">
        <f t="shared" si="3"/>
        <v>0</v>
      </c>
    </row>
    <row r="22" spans="1:22">
      <c r="I22" t="s">
        <v>3</v>
      </c>
    </row>
  </sheetData>
  <mergeCells count="20">
    <mergeCell ref="P6:R6"/>
    <mergeCell ref="P7:R7"/>
    <mergeCell ref="P8:R8"/>
    <mergeCell ref="P9:R9"/>
    <mergeCell ref="P15:R15"/>
    <mergeCell ref="P10:R10"/>
    <mergeCell ref="B1:C2"/>
    <mergeCell ref="F3:J3"/>
    <mergeCell ref="K3:R3"/>
    <mergeCell ref="C5:D5"/>
    <mergeCell ref="K5:O5"/>
    <mergeCell ref="P5:R5"/>
    <mergeCell ref="D1:P2"/>
    <mergeCell ref="P11:R11"/>
    <mergeCell ref="P12:R12"/>
    <mergeCell ref="P13:R13"/>
    <mergeCell ref="P14:R14"/>
    <mergeCell ref="P18:R18"/>
    <mergeCell ref="P17:R17"/>
    <mergeCell ref="P16:R16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zoomScale="75" zoomScaleNormal="75" workbookViewId="0">
      <selection activeCell="F8" sqref="F8"/>
    </sheetView>
  </sheetViews>
  <sheetFormatPr defaultRowHeight="15"/>
  <cols>
    <col min="1" max="1" width="4.28515625" customWidth="1"/>
    <col min="2" max="2" width="15.85546875" customWidth="1"/>
    <col min="3" max="3" width="31.7109375" customWidth="1"/>
    <col min="4" max="4" width="11.42578125" bestFit="1" customWidth="1"/>
    <col min="5" max="5" width="15.85546875" customWidth="1"/>
    <col min="6" max="6" width="9.28515625" style="26" customWidth="1"/>
    <col min="7" max="8" width="8.5703125" customWidth="1"/>
    <col min="9" max="9" width="8.7109375" customWidth="1"/>
    <col min="10" max="10" width="8.5703125" customWidth="1"/>
    <col min="11" max="11" width="4.7109375" customWidth="1"/>
    <col min="12" max="13" width="4.42578125" customWidth="1"/>
    <col min="14" max="15" width="4.5703125" customWidth="1"/>
    <col min="17" max="17" width="12.5703125" customWidth="1"/>
    <col min="18" max="18" width="18.5703125" customWidth="1"/>
  </cols>
  <sheetData>
    <row r="1" spans="1:22" ht="15" customHeight="1">
      <c r="B1" s="67" t="s">
        <v>11</v>
      </c>
      <c r="C1" s="67"/>
      <c r="D1" s="76" t="s">
        <v>71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2"/>
    </row>
    <row r="2" spans="1:22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" t="s">
        <v>64</v>
      </c>
    </row>
    <row r="3" spans="1:22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5" spans="1:22">
      <c r="A5" s="20" t="s">
        <v>6</v>
      </c>
      <c r="B5" s="20" t="s">
        <v>7</v>
      </c>
      <c r="C5" s="70" t="s">
        <v>1</v>
      </c>
      <c r="D5" s="71"/>
      <c r="E5" s="20" t="s">
        <v>0</v>
      </c>
      <c r="F5" s="58">
        <v>41820</v>
      </c>
      <c r="G5" s="58">
        <v>41821</v>
      </c>
      <c r="H5" s="58">
        <v>41822</v>
      </c>
      <c r="I5" s="58">
        <v>41823</v>
      </c>
      <c r="J5" s="58">
        <v>41824</v>
      </c>
      <c r="K5" s="70" t="s">
        <v>4</v>
      </c>
      <c r="L5" s="89"/>
      <c r="M5" s="89"/>
      <c r="N5" s="89"/>
      <c r="O5" s="71"/>
      <c r="P5" s="70" t="s">
        <v>5</v>
      </c>
      <c r="Q5" s="89"/>
      <c r="R5" s="71"/>
      <c r="S5" s="7" t="s">
        <v>15</v>
      </c>
      <c r="T5" s="7" t="s">
        <v>16</v>
      </c>
      <c r="U5" s="7" t="s">
        <v>17</v>
      </c>
      <c r="V5" s="7" t="s">
        <v>18</v>
      </c>
    </row>
    <row r="6" spans="1:22" ht="21">
      <c r="A6" s="45">
        <v>1</v>
      </c>
      <c r="B6" s="46">
        <v>1358003</v>
      </c>
      <c r="C6" s="47" t="s">
        <v>21</v>
      </c>
      <c r="D6" s="47" t="s">
        <v>22</v>
      </c>
      <c r="E6" s="6"/>
      <c r="F6" s="103" t="s">
        <v>64</v>
      </c>
      <c r="G6" s="103" t="s">
        <v>65</v>
      </c>
      <c r="H6" s="104" t="s">
        <v>65</v>
      </c>
      <c r="I6" s="111"/>
      <c r="J6" s="111"/>
      <c r="K6" s="1"/>
      <c r="L6" s="1"/>
      <c r="M6" s="1"/>
      <c r="N6" s="1"/>
      <c r="O6" s="1"/>
      <c r="P6" s="86"/>
      <c r="Q6" s="87"/>
      <c r="R6" s="88"/>
      <c r="S6" s="8">
        <f t="shared" ref="S6:S18" si="0">COUNTIF(F6:J6,"A")</f>
        <v>1</v>
      </c>
      <c r="T6" s="8">
        <f t="shared" ref="T6:T18" si="1">COUNTIF(F6:J6,"L")</f>
        <v>0</v>
      </c>
      <c r="U6" s="8">
        <f t="shared" ref="U6:U18" si="2">COUNTIF(F6:J6,"LA")</f>
        <v>0</v>
      </c>
      <c r="V6" s="8">
        <f t="shared" ref="V6:V18" si="3">COUNTIF(F6:J6,"AP")</f>
        <v>0</v>
      </c>
    </row>
    <row r="7" spans="1:22" ht="21">
      <c r="A7" s="45">
        <v>2</v>
      </c>
      <c r="B7" s="48">
        <v>1358008</v>
      </c>
      <c r="C7" s="49" t="s">
        <v>23</v>
      </c>
      <c r="D7" s="49" t="s">
        <v>24</v>
      </c>
      <c r="E7" s="6"/>
      <c r="F7" s="103" t="s">
        <v>65</v>
      </c>
      <c r="G7" s="103" t="s">
        <v>65</v>
      </c>
      <c r="H7" s="104" t="s">
        <v>65</v>
      </c>
      <c r="I7" s="111"/>
      <c r="J7" s="111"/>
      <c r="K7" s="1"/>
      <c r="L7" s="1"/>
      <c r="M7" s="1"/>
      <c r="N7" s="1"/>
      <c r="O7" s="1"/>
      <c r="P7" s="86"/>
      <c r="Q7" s="87"/>
      <c r="R7" s="88"/>
      <c r="S7" s="8">
        <f t="shared" si="0"/>
        <v>0</v>
      </c>
      <c r="T7" s="8">
        <f t="shared" si="1"/>
        <v>0</v>
      </c>
      <c r="U7" s="8">
        <f t="shared" si="2"/>
        <v>0</v>
      </c>
      <c r="V7" s="8">
        <f t="shared" si="3"/>
        <v>0</v>
      </c>
    </row>
    <row r="8" spans="1:22" ht="21">
      <c r="A8" s="45">
        <v>3</v>
      </c>
      <c r="B8" s="48">
        <v>1358014</v>
      </c>
      <c r="C8" s="47" t="s">
        <v>25</v>
      </c>
      <c r="D8" s="47" t="s">
        <v>26</v>
      </c>
      <c r="E8" s="6"/>
      <c r="F8" s="103" t="s">
        <v>65</v>
      </c>
      <c r="G8" s="103" t="s">
        <v>65</v>
      </c>
      <c r="H8" s="104" t="s">
        <v>65</v>
      </c>
      <c r="I8" s="111"/>
      <c r="J8" s="111"/>
      <c r="K8" s="1"/>
      <c r="L8" s="1"/>
      <c r="M8" s="1"/>
      <c r="N8" s="1"/>
      <c r="O8" s="1"/>
      <c r="P8" s="86"/>
      <c r="Q8" s="87"/>
      <c r="R8" s="88"/>
      <c r="S8" s="8">
        <f t="shared" si="0"/>
        <v>0</v>
      </c>
      <c r="T8" s="8">
        <f t="shared" si="1"/>
        <v>0</v>
      </c>
      <c r="U8" s="8">
        <f t="shared" si="2"/>
        <v>0</v>
      </c>
      <c r="V8" s="8">
        <f t="shared" si="3"/>
        <v>0</v>
      </c>
    </row>
    <row r="9" spans="1:22" ht="21">
      <c r="A9" s="45">
        <v>4</v>
      </c>
      <c r="B9" s="48">
        <v>1358026</v>
      </c>
      <c r="C9" s="47" t="s">
        <v>27</v>
      </c>
      <c r="D9" s="47" t="s">
        <v>28</v>
      </c>
      <c r="E9" s="6"/>
      <c r="F9" s="103" t="s">
        <v>66</v>
      </c>
      <c r="G9" s="103" t="s">
        <v>65</v>
      </c>
      <c r="H9" s="104" t="s">
        <v>65</v>
      </c>
      <c r="I9" s="111"/>
      <c r="J9" s="111"/>
      <c r="K9" s="1"/>
      <c r="L9" s="1"/>
      <c r="M9" s="1"/>
      <c r="N9" s="1"/>
      <c r="O9" s="1"/>
      <c r="P9" s="86"/>
      <c r="Q9" s="87"/>
      <c r="R9" s="88"/>
      <c r="S9" s="8">
        <f t="shared" si="0"/>
        <v>0</v>
      </c>
      <c r="T9" s="8">
        <f t="shared" si="1"/>
        <v>0</v>
      </c>
      <c r="U9" s="8">
        <f t="shared" si="2"/>
        <v>1</v>
      </c>
      <c r="V9" s="8">
        <f t="shared" si="3"/>
        <v>0</v>
      </c>
    </row>
    <row r="10" spans="1:22" s="52" customFormat="1" ht="21">
      <c r="A10" s="45">
        <v>5</v>
      </c>
      <c r="B10" s="48">
        <v>1358038</v>
      </c>
      <c r="C10" s="47" t="s">
        <v>33</v>
      </c>
      <c r="D10" s="47" t="s">
        <v>32</v>
      </c>
      <c r="E10" s="6"/>
      <c r="F10" s="103" t="s">
        <v>65</v>
      </c>
      <c r="G10" s="103" t="s">
        <v>65</v>
      </c>
      <c r="H10" s="104" t="s">
        <v>65</v>
      </c>
      <c r="I10" s="111"/>
      <c r="J10" s="111"/>
      <c r="K10" s="1"/>
      <c r="L10" s="1"/>
      <c r="M10" s="1"/>
      <c r="N10" s="1"/>
      <c r="O10" s="1"/>
      <c r="P10" s="86"/>
      <c r="Q10" s="87"/>
      <c r="R10" s="88"/>
      <c r="S10" s="51">
        <f t="shared" si="0"/>
        <v>0</v>
      </c>
      <c r="T10" s="51">
        <f t="shared" si="1"/>
        <v>0</v>
      </c>
      <c r="U10" s="51">
        <f t="shared" si="2"/>
        <v>0</v>
      </c>
      <c r="V10" s="51">
        <f t="shared" si="3"/>
        <v>0</v>
      </c>
    </row>
    <row r="11" spans="1:22" s="19" customFormat="1" ht="21">
      <c r="A11" s="60">
        <v>6</v>
      </c>
      <c r="B11" s="61">
        <v>1358042</v>
      </c>
      <c r="C11" s="61" t="s">
        <v>34</v>
      </c>
      <c r="D11" s="61" t="s">
        <v>35</v>
      </c>
      <c r="E11" s="62"/>
      <c r="F11" s="106" t="s">
        <v>64</v>
      </c>
      <c r="G11" s="106" t="s">
        <v>64</v>
      </c>
      <c r="H11" s="106"/>
      <c r="I11" s="111"/>
      <c r="J11" s="111"/>
      <c r="K11" s="63"/>
      <c r="L11" s="63"/>
      <c r="M11" s="63"/>
      <c r="N11" s="63"/>
      <c r="O11" s="63"/>
      <c r="P11" s="83"/>
      <c r="Q11" s="84"/>
      <c r="R11" s="85"/>
      <c r="S11" s="64">
        <f t="shared" si="0"/>
        <v>2</v>
      </c>
      <c r="T11" s="64">
        <f t="shared" si="1"/>
        <v>0</v>
      </c>
      <c r="U11" s="64">
        <f t="shared" si="2"/>
        <v>0</v>
      </c>
      <c r="V11" s="64">
        <f t="shared" si="3"/>
        <v>0</v>
      </c>
    </row>
    <row r="12" spans="1:22" ht="21">
      <c r="A12" s="45">
        <v>7</v>
      </c>
      <c r="B12" s="48">
        <v>1358043</v>
      </c>
      <c r="C12" s="47" t="s">
        <v>36</v>
      </c>
      <c r="D12" s="47" t="s">
        <v>37</v>
      </c>
      <c r="E12" s="6"/>
      <c r="F12" s="103" t="s">
        <v>64</v>
      </c>
      <c r="G12" s="103" t="s">
        <v>65</v>
      </c>
      <c r="H12" s="104" t="s">
        <v>67</v>
      </c>
      <c r="I12" s="111"/>
      <c r="J12" s="111"/>
      <c r="K12" s="1"/>
      <c r="L12" s="1"/>
      <c r="M12" s="1"/>
      <c r="N12" s="1"/>
      <c r="O12" s="1"/>
      <c r="P12" s="86"/>
      <c r="Q12" s="87"/>
      <c r="R12" s="88"/>
      <c r="S12" s="8">
        <f t="shared" si="0"/>
        <v>1</v>
      </c>
      <c r="T12" s="8">
        <f t="shared" si="1"/>
        <v>0</v>
      </c>
      <c r="U12" s="8">
        <f t="shared" si="2"/>
        <v>0</v>
      </c>
      <c r="V12" s="8">
        <f t="shared" si="3"/>
        <v>1</v>
      </c>
    </row>
    <row r="13" spans="1:22" ht="30">
      <c r="A13" s="45">
        <v>8</v>
      </c>
      <c r="B13" s="48">
        <v>1358049</v>
      </c>
      <c r="C13" s="47" t="s">
        <v>38</v>
      </c>
      <c r="D13" s="47" t="s">
        <v>39</v>
      </c>
      <c r="E13" s="6"/>
      <c r="F13" s="103" t="s">
        <v>67</v>
      </c>
      <c r="G13" s="103" t="s">
        <v>67</v>
      </c>
      <c r="H13" s="104" t="s">
        <v>65</v>
      </c>
      <c r="I13" s="111"/>
      <c r="J13" s="111"/>
      <c r="K13" s="1"/>
      <c r="L13" s="1"/>
      <c r="M13" s="1"/>
      <c r="N13" s="1"/>
      <c r="O13" s="1"/>
      <c r="P13" s="86"/>
      <c r="Q13" s="87"/>
      <c r="R13" s="88"/>
      <c r="S13" s="8">
        <f t="shared" si="0"/>
        <v>0</v>
      </c>
      <c r="T13" s="8">
        <f t="shared" si="1"/>
        <v>0</v>
      </c>
      <c r="U13" s="8">
        <f t="shared" si="2"/>
        <v>0</v>
      </c>
      <c r="V13" s="8">
        <f t="shared" si="3"/>
        <v>2</v>
      </c>
    </row>
    <row r="14" spans="1:22" ht="21">
      <c r="A14" s="45">
        <v>9</v>
      </c>
      <c r="B14" s="48">
        <v>1358062</v>
      </c>
      <c r="C14" s="47" t="s">
        <v>40</v>
      </c>
      <c r="D14" s="47" t="s">
        <v>41</v>
      </c>
      <c r="E14" s="6"/>
      <c r="F14" s="103" t="s">
        <v>65</v>
      </c>
      <c r="G14" s="103" t="s">
        <v>65</v>
      </c>
      <c r="H14" s="104" t="s">
        <v>69</v>
      </c>
      <c r="I14" s="111"/>
      <c r="J14" s="111"/>
      <c r="K14" s="1"/>
      <c r="L14" s="1"/>
      <c r="M14" s="1"/>
      <c r="N14" s="1"/>
      <c r="O14" s="1"/>
      <c r="P14" s="86"/>
      <c r="Q14" s="87"/>
      <c r="R14" s="88"/>
      <c r="S14" s="8">
        <f t="shared" si="0"/>
        <v>0</v>
      </c>
      <c r="T14" s="8">
        <f t="shared" si="1"/>
        <v>1</v>
      </c>
      <c r="U14" s="8">
        <f t="shared" si="2"/>
        <v>0</v>
      </c>
      <c r="V14" s="8">
        <f t="shared" si="3"/>
        <v>0</v>
      </c>
    </row>
    <row r="15" spans="1:22" ht="21">
      <c r="A15" s="45">
        <v>10</v>
      </c>
      <c r="B15" s="48">
        <v>1358067</v>
      </c>
      <c r="C15" s="47" t="s">
        <v>42</v>
      </c>
      <c r="D15" s="47" t="s">
        <v>43</v>
      </c>
      <c r="E15" s="6"/>
      <c r="F15" s="103" t="s">
        <v>66</v>
      </c>
      <c r="G15" s="103" t="s">
        <v>65</v>
      </c>
      <c r="H15" s="104" t="s">
        <v>69</v>
      </c>
      <c r="I15" s="111"/>
      <c r="J15" s="111"/>
      <c r="K15" s="1"/>
      <c r="L15" s="1"/>
      <c r="M15" s="1"/>
      <c r="N15" s="1"/>
      <c r="O15" s="1"/>
      <c r="P15" s="86"/>
      <c r="Q15" s="87"/>
      <c r="R15" s="88"/>
      <c r="S15" s="8">
        <f t="shared" si="0"/>
        <v>0</v>
      </c>
      <c r="T15" s="8">
        <f t="shared" si="1"/>
        <v>1</v>
      </c>
      <c r="U15" s="8">
        <f t="shared" si="2"/>
        <v>1</v>
      </c>
      <c r="V15" s="8">
        <f t="shared" si="3"/>
        <v>0</v>
      </c>
    </row>
    <row r="16" spans="1:22" ht="21">
      <c r="A16" s="45">
        <v>11</v>
      </c>
      <c r="B16" s="48">
        <v>1358073</v>
      </c>
      <c r="C16" s="47" t="s">
        <v>44</v>
      </c>
      <c r="D16" s="47" t="s">
        <v>45</v>
      </c>
      <c r="E16" s="6"/>
      <c r="F16" s="103" t="s">
        <v>66</v>
      </c>
      <c r="G16" s="103" t="s">
        <v>65</v>
      </c>
      <c r="H16" s="104" t="s">
        <v>69</v>
      </c>
      <c r="I16" s="111"/>
      <c r="J16" s="111"/>
      <c r="K16" s="1"/>
      <c r="L16" s="1"/>
      <c r="M16" s="1"/>
      <c r="N16" s="1"/>
      <c r="O16" s="1"/>
      <c r="P16" s="86"/>
      <c r="Q16" s="87"/>
      <c r="R16" s="88"/>
      <c r="S16" s="8">
        <f t="shared" si="0"/>
        <v>0</v>
      </c>
      <c r="T16" s="8">
        <f t="shared" si="1"/>
        <v>1</v>
      </c>
      <c r="U16" s="8">
        <f t="shared" si="2"/>
        <v>1</v>
      </c>
      <c r="V16" s="8">
        <f t="shared" si="3"/>
        <v>0</v>
      </c>
    </row>
    <row r="17" spans="1:22" ht="21">
      <c r="A17" s="45">
        <v>12</v>
      </c>
      <c r="B17" s="54"/>
      <c r="C17" s="55" t="s">
        <v>59</v>
      </c>
      <c r="D17" s="55" t="s">
        <v>60</v>
      </c>
      <c r="E17" s="6"/>
      <c r="F17" s="103" t="s">
        <v>66</v>
      </c>
      <c r="G17" s="103" t="s">
        <v>65</v>
      </c>
      <c r="H17" s="104" t="s">
        <v>69</v>
      </c>
      <c r="I17" s="111"/>
      <c r="J17" s="111"/>
      <c r="K17" s="1"/>
      <c r="L17" s="1"/>
      <c r="M17" s="1"/>
      <c r="N17" s="1"/>
      <c r="O17" s="1"/>
      <c r="P17" s="86"/>
      <c r="Q17" s="87"/>
      <c r="R17" s="88"/>
      <c r="S17" s="8">
        <f t="shared" si="0"/>
        <v>0</v>
      </c>
      <c r="T17" s="8">
        <f t="shared" si="1"/>
        <v>1</v>
      </c>
      <c r="U17" s="8">
        <f t="shared" si="2"/>
        <v>1</v>
      </c>
      <c r="V17" s="8">
        <f t="shared" si="3"/>
        <v>0</v>
      </c>
    </row>
    <row r="18" spans="1:22" ht="21">
      <c r="A18" s="45">
        <v>13</v>
      </c>
      <c r="B18" s="54">
        <v>1159052</v>
      </c>
      <c r="C18" s="55" t="s">
        <v>61</v>
      </c>
      <c r="D18" s="55" t="s">
        <v>62</v>
      </c>
      <c r="E18" s="22"/>
      <c r="F18" s="105" t="s">
        <v>65</v>
      </c>
      <c r="G18" s="105" t="s">
        <v>65</v>
      </c>
      <c r="H18" s="105" t="s">
        <v>65</v>
      </c>
      <c r="I18" s="112"/>
      <c r="J18" s="112"/>
      <c r="K18" s="22"/>
      <c r="L18" s="22"/>
      <c r="M18" s="22"/>
      <c r="N18" s="22"/>
      <c r="O18" s="22"/>
      <c r="P18" s="73"/>
      <c r="Q18" s="74"/>
      <c r="R18" s="75"/>
      <c r="S18" s="8">
        <f t="shared" si="0"/>
        <v>0</v>
      </c>
      <c r="T18" s="8">
        <f t="shared" si="1"/>
        <v>0</v>
      </c>
      <c r="U18" s="8">
        <f t="shared" si="2"/>
        <v>0</v>
      </c>
      <c r="V18" s="8">
        <f t="shared" si="3"/>
        <v>0</v>
      </c>
    </row>
  </sheetData>
  <mergeCells count="20">
    <mergeCell ref="B1:C2"/>
    <mergeCell ref="F3:J3"/>
    <mergeCell ref="K3:R3"/>
    <mergeCell ref="D1:Q2"/>
    <mergeCell ref="P7:R7"/>
    <mergeCell ref="P18:R18"/>
    <mergeCell ref="C5:D5"/>
    <mergeCell ref="K5:O5"/>
    <mergeCell ref="P5:R5"/>
    <mergeCell ref="P6:R6"/>
    <mergeCell ref="P8:R8"/>
    <mergeCell ref="P9:R9"/>
    <mergeCell ref="P10:R10"/>
    <mergeCell ref="P11:R11"/>
    <mergeCell ref="P17:R17"/>
    <mergeCell ref="P12:R12"/>
    <mergeCell ref="P13:R13"/>
    <mergeCell ref="P14:R14"/>
    <mergeCell ref="P15:R15"/>
    <mergeCell ref="P16:R16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zoomScale="75" zoomScaleNormal="75" workbookViewId="0">
      <selection activeCell="P8" sqref="P8:R8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15.85546875" customWidth="1"/>
    <col min="6" max="6" width="9.7109375" customWidth="1"/>
    <col min="7" max="7" width="10.570312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67" t="s">
        <v>13</v>
      </c>
      <c r="C1" s="67"/>
      <c r="D1" s="76" t="s">
        <v>63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2"/>
    </row>
    <row r="2" spans="1:22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18" t="s">
        <v>52</v>
      </c>
      <c r="S2" s="19"/>
    </row>
    <row r="3" spans="1:22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2">
      <c r="I4" s="95" t="s">
        <v>48</v>
      </c>
      <c r="J4" s="95"/>
    </row>
    <row r="5" spans="1:22">
      <c r="A5" s="20" t="s">
        <v>6</v>
      </c>
      <c r="B5" s="20" t="s">
        <v>7</v>
      </c>
      <c r="C5" s="70" t="s">
        <v>1</v>
      </c>
      <c r="D5" s="71"/>
      <c r="E5" s="20" t="s">
        <v>0</v>
      </c>
      <c r="F5" s="24">
        <v>41834</v>
      </c>
      <c r="G5" s="24">
        <v>41835</v>
      </c>
      <c r="H5" s="24">
        <v>41836</v>
      </c>
      <c r="I5" s="24">
        <v>41837</v>
      </c>
      <c r="J5" s="24">
        <v>41838</v>
      </c>
      <c r="K5" s="72" t="s">
        <v>4</v>
      </c>
      <c r="L5" s="72"/>
      <c r="M5" s="72"/>
      <c r="N5" s="72"/>
      <c r="O5" s="72"/>
      <c r="P5" s="72" t="s">
        <v>5</v>
      </c>
      <c r="Q5" s="72"/>
      <c r="R5" s="72"/>
      <c r="S5" s="35" t="s">
        <v>15</v>
      </c>
      <c r="T5" s="35" t="s">
        <v>16</v>
      </c>
      <c r="U5" s="35" t="s">
        <v>17</v>
      </c>
      <c r="V5" s="35" t="s">
        <v>18</v>
      </c>
    </row>
    <row r="6" spans="1:22" ht="21">
      <c r="A6" s="45">
        <v>1</v>
      </c>
      <c r="B6" s="46">
        <v>1358003</v>
      </c>
      <c r="C6" s="47" t="s">
        <v>21</v>
      </c>
      <c r="D6" s="47" t="s">
        <v>22</v>
      </c>
      <c r="E6" s="6"/>
      <c r="F6" s="103" t="s">
        <v>64</v>
      </c>
      <c r="G6" s="103" t="s">
        <v>65</v>
      </c>
      <c r="H6" s="104" t="s">
        <v>65</v>
      </c>
      <c r="I6" s="104" t="s">
        <v>67</v>
      </c>
      <c r="J6" s="104"/>
      <c r="K6" s="1"/>
      <c r="L6" s="1"/>
      <c r="M6" s="1"/>
      <c r="N6" s="1"/>
      <c r="O6" s="1"/>
      <c r="P6" s="86"/>
      <c r="Q6" s="87"/>
      <c r="R6" s="88"/>
      <c r="S6" s="36">
        <f>COUNTIF(F6:J6,"A")</f>
        <v>1</v>
      </c>
      <c r="T6" s="36">
        <f>COUNTIF(F6:J6,"L")</f>
        <v>0</v>
      </c>
      <c r="U6" s="36">
        <f>COUNTIF(F6:J6,"LA")</f>
        <v>0</v>
      </c>
      <c r="V6" s="36">
        <f>COUNTIF(F6:J6,"AP")</f>
        <v>1</v>
      </c>
    </row>
    <row r="7" spans="1:22" ht="21">
      <c r="A7" s="45">
        <v>2</v>
      </c>
      <c r="B7" s="48">
        <v>1358008</v>
      </c>
      <c r="C7" s="49" t="s">
        <v>23</v>
      </c>
      <c r="D7" s="49" t="s">
        <v>24</v>
      </c>
      <c r="E7" s="6"/>
      <c r="F7" s="103" t="s">
        <v>65</v>
      </c>
      <c r="G7" s="103" t="s">
        <v>65</v>
      </c>
      <c r="H7" s="104" t="s">
        <v>65</v>
      </c>
      <c r="I7" s="104" t="s">
        <v>65</v>
      </c>
      <c r="J7" s="104" t="s">
        <v>65</v>
      </c>
      <c r="K7" s="1"/>
      <c r="L7" s="1"/>
      <c r="M7" s="1"/>
      <c r="N7" s="1"/>
      <c r="O7" s="1"/>
      <c r="P7" s="86"/>
      <c r="Q7" s="87"/>
      <c r="R7" s="88"/>
      <c r="S7" s="36">
        <f t="shared" ref="S7:S18" si="0">COUNTIF(F7:J7,"A")</f>
        <v>0</v>
      </c>
      <c r="T7" s="36">
        <f t="shared" ref="T7:T18" si="1">COUNTIF(F7:J7,"L")</f>
        <v>0</v>
      </c>
      <c r="U7" s="36">
        <f t="shared" ref="U7:U18" si="2">COUNTIF(F7:J7,"LA")</f>
        <v>0</v>
      </c>
      <c r="V7" s="36">
        <f t="shared" ref="V7:V18" si="3">COUNTIF(F7:J7,"AP")</f>
        <v>0</v>
      </c>
    </row>
    <row r="8" spans="1:22" ht="21">
      <c r="A8" s="45">
        <v>3</v>
      </c>
      <c r="B8" s="48">
        <v>1358014</v>
      </c>
      <c r="C8" s="47" t="s">
        <v>25</v>
      </c>
      <c r="D8" s="47" t="s">
        <v>26</v>
      </c>
      <c r="E8" s="6"/>
      <c r="F8" s="103" t="s">
        <v>65</v>
      </c>
      <c r="G8" s="103" t="s">
        <v>65</v>
      </c>
      <c r="H8" s="104" t="s">
        <v>65</v>
      </c>
      <c r="I8" s="104" t="s">
        <v>65</v>
      </c>
      <c r="J8" s="104" t="s">
        <v>65</v>
      </c>
      <c r="K8" s="1"/>
      <c r="L8" s="1"/>
      <c r="M8" s="1"/>
      <c r="N8" s="1"/>
      <c r="O8" s="1"/>
      <c r="P8" s="86"/>
      <c r="Q8" s="87"/>
      <c r="R8" s="88"/>
      <c r="S8" s="36">
        <f t="shared" si="0"/>
        <v>0</v>
      </c>
      <c r="T8" s="36">
        <f t="shared" si="1"/>
        <v>0</v>
      </c>
      <c r="U8" s="36">
        <f t="shared" si="2"/>
        <v>0</v>
      </c>
      <c r="V8" s="36">
        <f t="shared" si="3"/>
        <v>0</v>
      </c>
    </row>
    <row r="9" spans="1:22" ht="21">
      <c r="A9" s="45">
        <v>4</v>
      </c>
      <c r="B9" s="48">
        <v>1358026</v>
      </c>
      <c r="C9" s="47" t="s">
        <v>27</v>
      </c>
      <c r="D9" s="47" t="s">
        <v>28</v>
      </c>
      <c r="E9" s="6"/>
      <c r="F9" s="103" t="s">
        <v>65</v>
      </c>
      <c r="G9" s="103" t="s">
        <v>65</v>
      </c>
      <c r="H9" s="104" t="s">
        <v>65</v>
      </c>
      <c r="I9" s="104" t="s">
        <v>65</v>
      </c>
      <c r="J9" s="104"/>
      <c r="K9" s="1"/>
      <c r="L9" s="1"/>
      <c r="M9" s="1"/>
      <c r="N9" s="1"/>
      <c r="O9" s="1"/>
      <c r="P9" s="86"/>
      <c r="Q9" s="87"/>
      <c r="R9" s="88"/>
      <c r="S9" s="36">
        <f t="shared" si="0"/>
        <v>0</v>
      </c>
      <c r="T9" s="36">
        <f t="shared" si="1"/>
        <v>0</v>
      </c>
      <c r="U9" s="36">
        <f t="shared" si="2"/>
        <v>0</v>
      </c>
      <c r="V9" s="36">
        <f t="shared" si="3"/>
        <v>0</v>
      </c>
    </row>
    <row r="10" spans="1:22" s="19" customFormat="1" ht="21">
      <c r="A10" s="60">
        <v>5</v>
      </c>
      <c r="B10" s="61">
        <v>1358038</v>
      </c>
      <c r="C10" s="61" t="s">
        <v>33</v>
      </c>
      <c r="D10" s="61" t="s">
        <v>32</v>
      </c>
      <c r="E10" s="62"/>
      <c r="F10" s="106" t="s">
        <v>64</v>
      </c>
      <c r="G10" s="106" t="s">
        <v>65</v>
      </c>
      <c r="H10" s="106" t="s">
        <v>65</v>
      </c>
      <c r="I10" s="106" t="s">
        <v>70</v>
      </c>
      <c r="J10" s="106" t="s">
        <v>67</v>
      </c>
      <c r="K10" s="63"/>
      <c r="L10" s="63"/>
      <c r="M10" s="63"/>
      <c r="N10" s="63"/>
      <c r="O10" s="63"/>
      <c r="P10" s="83"/>
      <c r="Q10" s="84"/>
      <c r="R10" s="85"/>
      <c r="S10" s="65">
        <f t="shared" si="0"/>
        <v>1</v>
      </c>
      <c r="T10" s="65">
        <f t="shared" si="1"/>
        <v>0</v>
      </c>
      <c r="U10" s="65">
        <f t="shared" si="2"/>
        <v>0</v>
      </c>
      <c r="V10" s="65">
        <f t="shared" si="3"/>
        <v>1</v>
      </c>
    </row>
    <row r="11" spans="1:22" ht="21">
      <c r="A11" s="45">
        <v>6</v>
      </c>
      <c r="B11" s="48">
        <v>1358042</v>
      </c>
      <c r="C11" s="47" t="s">
        <v>34</v>
      </c>
      <c r="D11" s="47" t="s">
        <v>35</v>
      </c>
      <c r="E11" s="6"/>
      <c r="F11" s="103" t="s">
        <v>64</v>
      </c>
      <c r="G11" s="103" t="s">
        <v>65</v>
      </c>
      <c r="H11" s="104" t="s">
        <v>65</v>
      </c>
      <c r="I11" s="104" t="s">
        <v>67</v>
      </c>
      <c r="J11" s="104"/>
      <c r="K11" s="1"/>
      <c r="L11" s="1"/>
      <c r="M11" s="1"/>
      <c r="N11" s="1"/>
      <c r="O11" s="1"/>
      <c r="P11" s="86"/>
      <c r="Q11" s="87"/>
      <c r="R11" s="88"/>
      <c r="S11" s="36">
        <f t="shared" si="0"/>
        <v>1</v>
      </c>
      <c r="T11" s="36">
        <f t="shared" si="1"/>
        <v>0</v>
      </c>
      <c r="U11" s="36">
        <f t="shared" si="2"/>
        <v>0</v>
      </c>
      <c r="V11" s="36">
        <f t="shared" si="3"/>
        <v>1</v>
      </c>
    </row>
    <row r="12" spans="1:22" s="19" customFormat="1" ht="21">
      <c r="A12" s="60">
        <v>7</v>
      </c>
      <c r="B12" s="61">
        <v>1358043</v>
      </c>
      <c r="C12" s="61" t="s">
        <v>36</v>
      </c>
      <c r="D12" s="61" t="s">
        <v>37</v>
      </c>
      <c r="E12" s="62"/>
      <c r="F12" s="106" t="s">
        <v>64</v>
      </c>
      <c r="G12" s="106" t="s">
        <v>65</v>
      </c>
      <c r="H12" s="106" t="s">
        <v>65</v>
      </c>
      <c r="I12" s="106" t="s">
        <v>65</v>
      </c>
      <c r="J12" s="106" t="s">
        <v>65</v>
      </c>
      <c r="K12" s="63"/>
      <c r="L12" s="63"/>
      <c r="M12" s="63"/>
      <c r="N12" s="63"/>
      <c r="O12" s="63"/>
      <c r="P12" s="83"/>
      <c r="Q12" s="84"/>
      <c r="R12" s="85"/>
      <c r="S12" s="65">
        <f t="shared" si="0"/>
        <v>1</v>
      </c>
      <c r="T12" s="65">
        <f t="shared" si="1"/>
        <v>0</v>
      </c>
      <c r="U12" s="65">
        <f t="shared" si="2"/>
        <v>0</v>
      </c>
      <c r="V12" s="65">
        <f t="shared" si="3"/>
        <v>0</v>
      </c>
    </row>
    <row r="13" spans="1:22" ht="30">
      <c r="A13" s="45">
        <v>8</v>
      </c>
      <c r="B13" s="48">
        <v>1358049</v>
      </c>
      <c r="C13" s="47" t="s">
        <v>38</v>
      </c>
      <c r="D13" s="47" t="s">
        <v>39</v>
      </c>
      <c r="E13" s="6"/>
      <c r="F13" s="103" t="s">
        <v>65</v>
      </c>
      <c r="G13" s="103" t="s">
        <v>65</v>
      </c>
      <c r="H13" s="104" t="s">
        <v>65</v>
      </c>
      <c r="I13" s="104" t="s">
        <v>65</v>
      </c>
      <c r="J13" s="104" t="s">
        <v>65</v>
      </c>
      <c r="K13" s="1"/>
      <c r="L13" s="1"/>
      <c r="M13" s="1"/>
      <c r="N13" s="1"/>
      <c r="O13" s="1"/>
      <c r="P13" s="86"/>
      <c r="Q13" s="87"/>
      <c r="R13" s="88"/>
      <c r="S13" s="36">
        <f t="shared" si="0"/>
        <v>0</v>
      </c>
      <c r="T13" s="36">
        <f t="shared" si="1"/>
        <v>0</v>
      </c>
      <c r="U13" s="36">
        <f t="shared" si="2"/>
        <v>0</v>
      </c>
      <c r="V13" s="36">
        <f t="shared" si="3"/>
        <v>0</v>
      </c>
    </row>
    <row r="14" spans="1:22" ht="21">
      <c r="A14" s="45">
        <v>9</v>
      </c>
      <c r="B14" s="48">
        <v>1358062</v>
      </c>
      <c r="C14" s="47" t="s">
        <v>40</v>
      </c>
      <c r="D14" s="47" t="s">
        <v>41</v>
      </c>
      <c r="E14" s="6"/>
      <c r="F14" s="103" t="s">
        <v>65</v>
      </c>
      <c r="G14" s="103" t="s">
        <v>65</v>
      </c>
      <c r="H14" s="104" t="s">
        <v>65</v>
      </c>
      <c r="I14" s="104" t="s">
        <v>65</v>
      </c>
      <c r="J14" s="104" t="s">
        <v>65</v>
      </c>
      <c r="K14" s="1"/>
      <c r="L14" s="1"/>
      <c r="M14" s="1"/>
      <c r="N14" s="1"/>
      <c r="O14" s="1"/>
      <c r="P14" s="86"/>
      <c r="Q14" s="87"/>
      <c r="R14" s="88"/>
      <c r="S14" s="36">
        <f t="shared" si="0"/>
        <v>0</v>
      </c>
      <c r="T14" s="36">
        <f t="shared" si="1"/>
        <v>0</v>
      </c>
      <c r="U14" s="36">
        <f t="shared" si="2"/>
        <v>0</v>
      </c>
      <c r="V14" s="36">
        <f t="shared" si="3"/>
        <v>0</v>
      </c>
    </row>
    <row r="15" spans="1:22" ht="21">
      <c r="A15" s="45">
        <v>10</v>
      </c>
      <c r="B15" s="48">
        <v>1358067</v>
      </c>
      <c r="C15" s="47" t="s">
        <v>42</v>
      </c>
      <c r="D15" s="47" t="s">
        <v>43</v>
      </c>
      <c r="E15" s="6"/>
      <c r="F15" s="103" t="s">
        <v>69</v>
      </c>
      <c r="G15" s="103" t="s">
        <v>65</v>
      </c>
      <c r="H15" s="104" t="s">
        <v>65</v>
      </c>
      <c r="I15" s="104" t="s">
        <v>66</v>
      </c>
      <c r="J15" s="104" t="s">
        <v>67</v>
      </c>
      <c r="K15" s="1"/>
      <c r="L15" s="1"/>
      <c r="M15" s="1"/>
      <c r="N15" s="1"/>
      <c r="O15" s="1"/>
      <c r="P15" s="86"/>
      <c r="Q15" s="87"/>
      <c r="R15" s="88"/>
      <c r="S15" s="36">
        <f t="shared" si="0"/>
        <v>0</v>
      </c>
      <c r="T15" s="36">
        <f t="shared" si="1"/>
        <v>1</v>
      </c>
      <c r="U15" s="36">
        <f t="shared" si="2"/>
        <v>1</v>
      </c>
      <c r="V15" s="36">
        <f t="shared" si="3"/>
        <v>1</v>
      </c>
    </row>
    <row r="16" spans="1:22" ht="21">
      <c r="A16" s="45">
        <v>11</v>
      </c>
      <c r="B16" s="48">
        <v>1358073</v>
      </c>
      <c r="C16" s="47" t="s">
        <v>44</v>
      </c>
      <c r="D16" s="47" t="s">
        <v>45</v>
      </c>
      <c r="E16" s="6"/>
      <c r="F16" s="103" t="s">
        <v>69</v>
      </c>
      <c r="G16" s="103" t="s">
        <v>65</v>
      </c>
      <c r="H16" s="104" t="s">
        <v>65</v>
      </c>
      <c r="I16" s="104" t="s">
        <v>65</v>
      </c>
      <c r="J16" s="104" t="s">
        <v>67</v>
      </c>
      <c r="K16" s="1"/>
      <c r="L16" s="1"/>
      <c r="M16" s="1"/>
      <c r="N16" s="1"/>
      <c r="O16" s="1"/>
      <c r="P16" s="86"/>
      <c r="Q16" s="87"/>
      <c r="R16" s="88"/>
      <c r="S16" s="36">
        <f t="shared" si="0"/>
        <v>0</v>
      </c>
      <c r="T16" s="36">
        <f t="shared" si="1"/>
        <v>1</v>
      </c>
      <c r="U16" s="36">
        <f t="shared" si="2"/>
        <v>0</v>
      </c>
      <c r="V16" s="36">
        <f t="shared" si="3"/>
        <v>1</v>
      </c>
    </row>
    <row r="17" spans="1:22" ht="21">
      <c r="A17" s="45">
        <v>12</v>
      </c>
      <c r="B17" s="54"/>
      <c r="C17" s="55" t="s">
        <v>59</v>
      </c>
      <c r="D17" s="55" t="s">
        <v>60</v>
      </c>
      <c r="E17" s="6"/>
      <c r="F17" s="103" t="s">
        <v>65</v>
      </c>
      <c r="G17" s="103" t="s">
        <v>65</v>
      </c>
      <c r="H17" s="104" t="s">
        <v>65</v>
      </c>
      <c r="I17" s="104" t="s">
        <v>65</v>
      </c>
      <c r="J17" s="104" t="s">
        <v>65</v>
      </c>
      <c r="K17" s="1"/>
      <c r="L17" s="1"/>
      <c r="M17" s="1"/>
      <c r="N17" s="1"/>
      <c r="O17" s="1"/>
      <c r="P17" s="86"/>
      <c r="Q17" s="87"/>
      <c r="R17" s="88"/>
      <c r="S17" s="36">
        <f t="shared" si="0"/>
        <v>0</v>
      </c>
      <c r="T17" s="36">
        <f t="shared" si="1"/>
        <v>0</v>
      </c>
      <c r="U17" s="36">
        <f t="shared" si="2"/>
        <v>0</v>
      </c>
      <c r="V17" s="36">
        <f t="shared" si="3"/>
        <v>0</v>
      </c>
    </row>
    <row r="18" spans="1:22" ht="21">
      <c r="A18" s="45">
        <v>13</v>
      </c>
      <c r="B18" s="54">
        <v>1159052</v>
      </c>
      <c r="C18" s="55" t="s">
        <v>61</v>
      </c>
      <c r="D18" s="55" t="s">
        <v>62</v>
      </c>
      <c r="E18" s="22"/>
      <c r="F18" s="105" t="s">
        <v>64</v>
      </c>
      <c r="G18" s="103" t="s">
        <v>65</v>
      </c>
      <c r="H18" s="104" t="s">
        <v>65</v>
      </c>
      <c r="I18" s="105" t="s">
        <v>65</v>
      </c>
      <c r="J18" s="105" t="s">
        <v>65</v>
      </c>
      <c r="K18" s="22"/>
      <c r="L18" s="22"/>
      <c r="M18" s="22"/>
      <c r="N18" s="22"/>
      <c r="O18" s="22"/>
      <c r="P18" s="73"/>
      <c r="Q18" s="74"/>
      <c r="R18" s="75"/>
      <c r="S18" s="36">
        <f t="shared" si="0"/>
        <v>1</v>
      </c>
      <c r="T18" s="36">
        <f t="shared" si="1"/>
        <v>0</v>
      </c>
      <c r="U18" s="36">
        <f t="shared" si="2"/>
        <v>0</v>
      </c>
      <c r="V18" s="36">
        <f t="shared" si="3"/>
        <v>0</v>
      </c>
    </row>
  </sheetData>
  <mergeCells count="21">
    <mergeCell ref="P7:R7"/>
    <mergeCell ref="P9:R9"/>
    <mergeCell ref="P10:R10"/>
    <mergeCell ref="P11:R11"/>
    <mergeCell ref="P12:R12"/>
    <mergeCell ref="P18:R18"/>
    <mergeCell ref="P16:R16"/>
    <mergeCell ref="P17:R17"/>
    <mergeCell ref="B1:C2"/>
    <mergeCell ref="F3:J3"/>
    <mergeCell ref="K3:R3"/>
    <mergeCell ref="D1:Q2"/>
    <mergeCell ref="P8:R8"/>
    <mergeCell ref="I4:J4"/>
    <mergeCell ref="C5:D5"/>
    <mergeCell ref="K5:O5"/>
    <mergeCell ref="P13:R13"/>
    <mergeCell ref="P14:R14"/>
    <mergeCell ref="P15:R15"/>
    <mergeCell ref="P5:R5"/>
    <mergeCell ref="P6:R6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9"/>
  <sheetViews>
    <sheetView zoomScale="75" zoomScaleNormal="75" workbookViewId="0">
      <selection activeCell="F5" sqref="F5:J5"/>
    </sheetView>
  </sheetViews>
  <sheetFormatPr defaultRowHeight="15"/>
  <cols>
    <col min="1" max="1" width="4.28515625" customWidth="1"/>
    <col min="2" max="2" width="15.85546875" customWidth="1"/>
    <col min="3" max="3" width="30.7109375" customWidth="1"/>
    <col min="4" max="4" width="11.42578125" bestFit="1" customWidth="1"/>
    <col min="5" max="5" width="15.85546875" customWidth="1"/>
    <col min="6" max="6" width="9.7109375" customWidth="1"/>
    <col min="7" max="7" width="10.570312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A1" s="33"/>
      <c r="B1" s="113" t="s">
        <v>12</v>
      </c>
      <c r="C1" s="113"/>
      <c r="D1" s="94" t="s">
        <v>63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34"/>
      <c r="S1" s="33"/>
      <c r="T1" s="33"/>
      <c r="U1" s="33"/>
      <c r="V1" s="33"/>
    </row>
    <row r="2" spans="1:22" ht="15" customHeight="1">
      <c r="A2" s="33"/>
      <c r="B2" s="113"/>
      <c r="C2" s="113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34"/>
      <c r="S2" s="33"/>
      <c r="T2" s="33"/>
      <c r="U2" s="33"/>
      <c r="V2" s="33"/>
    </row>
    <row r="3" spans="1:22" ht="15" customHeight="1">
      <c r="A3" s="33"/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34"/>
      <c r="S3" s="33"/>
      <c r="T3" s="33"/>
      <c r="U3" s="33"/>
      <c r="V3" s="33"/>
    </row>
    <row r="4" spans="1:22" ht="21" customHeight="1">
      <c r="A4" s="33"/>
      <c r="B4" s="33"/>
      <c r="C4" s="33"/>
      <c r="D4" s="33"/>
      <c r="E4" s="33"/>
      <c r="F4" s="90" t="s">
        <v>2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33"/>
      <c r="T4" s="33"/>
      <c r="U4" s="33"/>
      <c r="V4" s="33"/>
    </row>
    <row r="5" spans="1:22" ht="19.5" customHeight="1">
      <c r="A5" s="25" t="s">
        <v>6</v>
      </c>
      <c r="B5" s="25" t="s">
        <v>7</v>
      </c>
      <c r="C5" s="91" t="s">
        <v>1</v>
      </c>
      <c r="D5" s="92"/>
      <c r="E5" s="25" t="s">
        <v>0</v>
      </c>
      <c r="F5" s="56">
        <v>41811</v>
      </c>
      <c r="G5" s="56">
        <v>41812</v>
      </c>
      <c r="H5" s="56">
        <v>41813</v>
      </c>
      <c r="I5" s="56">
        <v>41814</v>
      </c>
      <c r="J5" s="56">
        <v>41815</v>
      </c>
      <c r="K5" s="93" t="s">
        <v>4</v>
      </c>
      <c r="L5" s="93"/>
      <c r="M5" s="93"/>
      <c r="N5" s="93"/>
      <c r="O5" s="93"/>
      <c r="P5" s="93" t="s">
        <v>5</v>
      </c>
      <c r="Q5" s="93"/>
      <c r="R5" s="93"/>
      <c r="S5" s="35" t="s">
        <v>15</v>
      </c>
      <c r="T5" s="35" t="s">
        <v>16</v>
      </c>
      <c r="U5" s="35" t="s">
        <v>17</v>
      </c>
      <c r="V5" s="35" t="s">
        <v>18</v>
      </c>
    </row>
    <row r="6" spans="1:22" ht="21.75" customHeight="1">
      <c r="A6" s="45">
        <v>1</v>
      </c>
      <c r="B6" s="46">
        <v>1358003</v>
      </c>
      <c r="C6" s="47" t="s">
        <v>21</v>
      </c>
      <c r="D6" s="47" t="s">
        <v>22</v>
      </c>
      <c r="E6" s="6"/>
      <c r="F6" s="23"/>
      <c r="G6" s="23"/>
      <c r="H6" s="4"/>
      <c r="I6" s="4"/>
      <c r="J6" s="4"/>
      <c r="K6" s="1"/>
      <c r="L6" s="1"/>
      <c r="M6" s="1"/>
      <c r="N6" s="1"/>
      <c r="O6" s="1"/>
      <c r="P6" s="86"/>
      <c r="Q6" s="87"/>
      <c r="R6" s="88"/>
      <c r="S6" s="36">
        <f>COUNTIF(F6:J6,"A")</f>
        <v>0</v>
      </c>
      <c r="T6" s="36">
        <f>COUNTIF(F6:J6,"L")</f>
        <v>0</v>
      </c>
      <c r="U6" s="36">
        <f>COUNTIF(F6:J6,"LA")</f>
        <v>0</v>
      </c>
      <c r="V6" s="36">
        <f>COUNTIF(F6:J6,"AP")</f>
        <v>0</v>
      </c>
    </row>
    <row r="7" spans="1:22" ht="21.75" customHeight="1">
      <c r="A7" s="45">
        <v>2</v>
      </c>
      <c r="B7" s="48">
        <v>1358008</v>
      </c>
      <c r="C7" s="49" t="s">
        <v>23</v>
      </c>
      <c r="D7" s="49" t="s">
        <v>24</v>
      </c>
      <c r="E7" s="6"/>
      <c r="F7" s="23"/>
      <c r="G7" s="23"/>
      <c r="H7" s="4"/>
      <c r="I7" s="4"/>
      <c r="J7" s="4"/>
      <c r="K7" s="1"/>
      <c r="L7" s="1"/>
      <c r="M7" s="1"/>
      <c r="N7" s="1"/>
      <c r="O7" s="1"/>
      <c r="P7" s="86"/>
      <c r="Q7" s="87"/>
      <c r="R7" s="88"/>
      <c r="S7" s="36">
        <f t="shared" ref="S7:S17" si="0">COUNTIF(F7:J7,"A")</f>
        <v>0</v>
      </c>
      <c r="T7" s="36">
        <f t="shared" ref="T7:T17" si="1">COUNTIF(F7:J7,"L")</f>
        <v>0</v>
      </c>
      <c r="U7" s="36">
        <f t="shared" ref="U7:U17" si="2">COUNTIF(F7:J7,"LA")</f>
        <v>0</v>
      </c>
      <c r="V7" s="36">
        <f t="shared" ref="V7:V17" si="3">COUNTIF(F7:J7,"AP")</f>
        <v>0</v>
      </c>
    </row>
    <row r="8" spans="1:22" ht="21.75" customHeight="1">
      <c r="A8" s="45">
        <v>3</v>
      </c>
      <c r="B8" s="48">
        <v>1358014</v>
      </c>
      <c r="C8" s="47" t="s">
        <v>25</v>
      </c>
      <c r="D8" s="47" t="s">
        <v>26</v>
      </c>
      <c r="E8" s="6"/>
      <c r="F8" s="23"/>
      <c r="G8" s="23"/>
      <c r="H8" s="4"/>
      <c r="I8" s="4"/>
      <c r="J8" s="4"/>
      <c r="K8" s="1"/>
      <c r="L8" s="1"/>
      <c r="M8" s="1"/>
      <c r="N8" s="1"/>
      <c r="O8" s="1"/>
      <c r="P8" s="86"/>
      <c r="Q8" s="87"/>
      <c r="R8" s="88"/>
      <c r="S8" s="36">
        <f t="shared" si="0"/>
        <v>0</v>
      </c>
      <c r="T8" s="36">
        <f t="shared" si="1"/>
        <v>0</v>
      </c>
      <c r="U8" s="36">
        <f t="shared" si="2"/>
        <v>0</v>
      </c>
      <c r="V8" s="36">
        <f t="shared" si="3"/>
        <v>0</v>
      </c>
    </row>
    <row r="9" spans="1:22" ht="21.75" customHeight="1">
      <c r="A9" s="45">
        <v>4</v>
      </c>
      <c r="B9" s="48">
        <v>1358026</v>
      </c>
      <c r="C9" s="47" t="s">
        <v>27</v>
      </c>
      <c r="D9" s="47" t="s">
        <v>28</v>
      </c>
      <c r="E9" s="6"/>
      <c r="F9" s="23"/>
      <c r="G9" s="23"/>
      <c r="H9" s="4"/>
      <c r="I9" s="4"/>
      <c r="J9" s="4"/>
      <c r="K9" s="1"/>
      <c r="L9" s="1"/>
      <c r="M9" s="1"/>
      <c r="N9" s="1"/>
      <c r="O9" s="1"/>
      <c r="P9" s="86"/>
      <c r="Q9" s="87"/>
      <c r="R9" s="88"/>
      <c r="S9" s="36">
        <f t="shared" si="0"/>
        <v>0</v>
      </c>
      <c r="T9" s="36">
        <f t="shared" si="1"/>
        <v>0</v>
      </c>
      <c r="U9" s="36">
        <f t="shared" si="2"/>
        <v>0</v>
      </c>
      <c r="V9" s="36">
        <f t="shared" si="3"/>
        <v>0</v>
      </c>
    </row>
    <row r="10" spans="1:22" ht="21.75" customHeight="1">
      <c r="A10" s="45">
        <v>5</v>
      </c>
      <c r="B10" s="48">
        <v>1358038</v>
      </c>
      <c r="C10" s="47" t="s">
        <v>33</v>
      </c>
      <c r="D10" s="47" t="s">
        <v>32</v>
      </c>
      <c r="E10" s="6"/>
      <c r="F10" s="23"/>
      <c r="G10" s="23"/>
      <c r="H10" s="4"/>
      <c r="I10" s="4"/>
      <c r="J10" s="4"/>
      <c r="K10" s="1"/>
      <c r="L10" s="1"/>
      <c r="M10" s="1"/>
      <c r="N10" s="1"/>
      <c r="O10" s="1"/>
      <c r="P10" s="86"/>
      <c r="Q10" s="87"/>
      <c r="R10" s="88"/>
      <c r="S10" s="36">
        <f t="shared" si="0"/>
        <v>0</v>
      </c>
      <c r="T10" s="36">
        <f t="shared" si="1"/>
        <v>0</v>
      </c>
      <c r="U10" s="36">
        <f t="shared" si="2"/>
        <v>0</v>
      </c>
      <c r="V10" s="36">
        <f t="shared" si="3"/>
        <v>0</v>
      </c>
    </row>
    <row r="11" spans="1:22" ht="21.75" customHeight="1">
      <c r="A11" s="45">
        <v>6</v>
      </c>
      <c r="B11" s="48">
        <v>1358042</v>
      </c>
      <c r="C11" s="47" t="s">
        <v>34</v>
      </c>
      <c r="D11" s="47" t="s">
        <v>35</v>
      </c>
      <c r="E11" s="6"/>
      <c r="F11" s="23"/>
      <c r="G11" s="23"/>
      <c r="H11" s="4"/>
      <c r="I11" s="4"/>
      <c r="J11" s="4"/>
      <c r="K11" s="1"/>
      <c r="L11" s="1"/>
      <c r="M11" s="1"/>
      <c r="N11" s="1"/>
      <c r="O11" s="1"/>
      <c r="P11" s="86"/>
      <c r="Q11" s="87"/>
      <c r="R11" s="88"/>
      <c r="S11" s="36">
        <f t="shared" si="0"/>
        <v>0</v>
      </c>
      <c r="T11" s="36">
        <f t="shared" si="1"/>
        <v>0</v>
      </c>
      <c r="U11" s="36">
        <f t="shared" si="2"/>
        <v>0</v>
      </c>
      <c r="V11" s="36">
        <f t="shared" si="3"/>
        <v>0</v>
      </c>
    </row>
    <row r="12" spans="1:22" ht="21.75" customHeight="1">
      <c r="A12" s="45">
        <v>7</v>
      </c>
      <c r="B12" s="48">
        <v>1358043</v>
      </c>
      <c r="C12" s="47" t="s">
        <v>36</v>
      </c>
      <c r="D12" s="47" t="s">
        <v>37</v>
      </c>
      <c r="E12" s="6"/>
      <c r="F12" s="23"/>
      <c r="G12" s="23"/>
      <c r="H12" s="4"/>
      <c r="I12" s="4"/>
      <c r="J12" s="4"/>
      <c r="K12" s="1"/>
      <c r="L12" s="1"/>
      <c r="M12" s="1"/>
      <c r="N12" s="1"/>
      <c r="O12" s="1"/>
      <c r="P12" s="86"/>
      <c r="Q12" s="87"/>
      <c r="R12" s="88"/>
      <c r="S12" s="36">
        <f t="shared" si="0"/>
        <v>0</v>
      </c>
      <c r="T12" s="36">
        <f t="shared" si="1"/>
        <v>0</v>
      </c>
      <c r="U12" s="36">
        <f t="shared" si="2"/>
        <v>0</v>
      </c>
      <c r="V12" s="36">
        <f t="shared" si="3"/>
        <v>0</v>
      </c>
    </row>
    <row r="13" spans="1:22" ht="21.75" customHeight="1">
      <c r="A13" s="45">
        <v>8</v>
      </c>
      <c r="B13" s="48">
        <v>1358049</v>
      </c>
      <c r="C13" s="47" t="s">
        <v>38</v>
      </c>
      <c r="D13" s="47" t="s">
        <v>39</v>
      </c>
      <c r="E13" s="6"/>
      <c r="F13" s="23"/>
      <c r="G13" s="23"/>
      <c r="H13" s="4"/>
      <c r="I13" s="4"/>
      <c r="J13" s="4"/>
      <c r="K13" s="1"/>
      <c r="L13" s="1"/>
      <c r="M13" s="1"/>
      <c r="N13" s="1"/>
      <c r="O13" s="1"/>
      <c r="P13" s="86"/>
      <c r="Q13" s="87"/>
      <c r="R13" s="88"/>
      <c r="S13" s="36">
        <f t="shared" si="0"/>
        <v>0</v>
      </c>
      <c r="T13" s="36">
        <f t="shared" si="1"/>
        <v>0</v>
      </c>
      <c r="U13" s="36">
        <f t="shared" si="2"/>
        <v>0</v>
      </c>
      <c r="V13" s="36">
        <f t="shared" si="3"/>
        <v>0</v>
      </c>
    </row>
    <row r="14" spans="1:22" ht="21.75" customHeight="1">
      <c r="A14" s="45">
        <v>9</v>
      </c>
      <c r="B14" s="48">
        <v>1358062</v>
      </c>
      <c r="C14" s="47" t="s">
        <v>40</v>
      </c>
      <c r="D14" s="47" t="s">
        <v>41</v>
      </c>
      <c r="E14" s="6"/>
      <c r="F14" s="23"/>
      <c r="G14" s="23"/>
      <c r="H14" s="4"/>
      <c r="I14" s="4"/>
      <c r="J14" s="4"/>
      <c r="K14" s="1"/>
      <c r="L14" s="1"/>
      <c r="M14" s="1"/>
      <c r="N14" s="1"/>
      <c r="O14" s="1"/>
      <c r="P14" s="86"/>
      <c r="Q14" s="87"/>
      <c r="R14" s="88"/>
      <c r="S14" s="36">
        <f t="shared" si="0"/>
        <v>0</v>
      </c>
      <c r="T14" s="36">
        <f t="shared" si="1"/>
        <v>0</v>
      </c>
      <c r="U14" s="36">
        <f t="shared" si="2"/>
        <v>0</v>
      </c>
      <c r="V14" s="36">
        <f t="shared" si="3"/>
        <v>0</v>
      </c>
    </row>
    <row r="15" spans="1:22" ht="21.75" customHeight="1">
      <c r="A15" s="45">
        <v>10</v>
      </c>
      <c r="B15" s="48">
        <v>1358067</v>
      </c>
      <c r="C15" s="47" t="s">
        <v>42</v>
      </c>
      <c r="D15" s="47" t="s">
        <v>43</v>
      </c>
      <c r="E15" s="6"/>
      <c r="F15" s="23"/>
      <c r="G15" s="23"/>
      <c r="H15" s="4"/>
      <c r="I15" s="4"/>
      <c r="J15" s="4"/>
      <c r="K15" s="1"/>
      <c r="L15" s="1"/>
      <c r="M15" s="1"/>
      <c r="N15" s="1"/>
      <c r="O15" s="1"/>
      <c r="P15" s="86"/>
      <c r="Q15" s="87"/>
      <c r="R15" s="88"/>
      <c r="S15" s="36">
        <f t="shared" si="0"/>
        <v>0</v>
      </c>
      <c r="T15" s="36">
        <f t="shared" si="1"/>
        <v>0</v>
      </c>
      <c r="U15" s="36">
        <f t="shared" si="2"/>
        <v>0</v>
      </c>
      <c r="V15" s="36">
        <f t="shared" si="3"/>
        <v>0</v>
      </c>
    </row>
    <row r="16" spans="1:22" ht="21.75" customHeight="1">
      <c r="A16" s="45">
        <v>11</v>
      </c>
      <c r="B16" s="48">
        <v>1358073</v>
      </c>
      <c r="C16" s="47" t="s">
        <v>44</v>
      </c>
      <c r="D16" s="47" t="s">
        <v>45</v>
      </c>
      <c r="E16" s="6"/>
      <c r="F16" s="23"/>
      <c r="G16" s="23"/>
      <c r="H16" s="4"/>
      <c r="I16" s="4"/>
      <c r="J16" s="4"/>
      <c r="K16" s="1"/>
      <c r="L16" s="1"/>
      <c r="M16" s="1"/>
      <c r="N16" s="1"/>
      <c r="O16" s="1"/>
      <c r="P16" s="86"/>
      <c r="Q16" s="87"/>
      <c r="R16" s="88"/>
      <c r="S16" s="36">
        <f t="shared" si="0"/>
        <v>0</v>
      </c>
      <c r="T16" s="36">
        <f t="shared" si="1"/>
        <v>0</v>
      </c>
      <c r="U16" s="36">
        <f t="shared" si="2"/>
        <v>0</v>
      </c>
      <c r="V16" s="36">
        <f t="shared" si="3"/>
        <v>0</v>
      </c>
    </row>
    <row r="17" spans="1:22" ht="21.75" customHeight="1">
      <c r="A17" s="45">
        <v>12</v>
      </c>
      <c r="B17" s="54"/>
      <c r="C17" s="55" t="s">
        <v>59</v>
      </c>
      <c r="D17" s="55" t="s">
        <v>60</v>
      </c>
      <c r="E17" s="6"/>
      <c r="F17" s="23"/>
      <c r="G17" s="23"/>
      <c r="H17" s="4"/>
      <c r="I17" s="4"/>
      <c r="J17" s="4"/>
      <c r="K17" s="1"/>
      <c r="L17" s="1"/>
      <c r="M17" s="1"/>
      <c r="N17" s="1"/>
      <c r="O17" s="1"/>
      <c r="P17" s="86"/>
      <c r="Q17" s="87"/>
      <c r="R17" s="88"/>
      <c r="S17" s="36">
        <f t="shared" si="0"/>
        <v>0</v>
      </c>
      <c r="T17" s="36">
        <f t="shared" si="1"/>
        <v>0</v>
      </c>
      <c r="U17" s="36">
        <f t="shared" si="2"/>
        <v>0</v>
      </c>
      <c r="V17" s="36">
        <f t="shared" si="3"/>
        <v>0</v>
      </c>
    </row>
    <row r="18" spans="1:22" ht="15.75">
      <c r="A18" s="45">
        <v>13</v>
      </c>
      <c r="B18" s="54">
        <v>1159052</v>
      </c>
      <c r="C18" s="55" t="s">
        <v>61</v>
      </c>
      <c r="D18" s="55" t="s">
        <v>62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73"/>
      <c r="Q18" s="74"/>
      <c r="R18" s="75"/>
    </row>
    <row r="19" spans="1:22">
      <c r="I19" t="s">
        <v>3</v>
      </c>
    </row>
  </sheetData>
  <mergeCells count="20">
    <mergeCell ref="P6:R6"/>
    <mergeCell ref="P7:R7"/>
    <mergeCell ref="P8:R8"/>
    <mergeCell ref="P9:R9"/>
    <mergeCell ref="P15:R15"/>
    <mergeCell ref="P10:R10"/>
    <mergeCell ref="B1:C2"/>
    <mergeCell ref="F4:J4"/>
    <mergeCell ref="K4:R4"/>
    <mergeCell ref="C5:D5"/>
    <mergeCell ref="K5:O5"/>
    <mergeCell ref="P5:R5"/>
    <mergeCell ref="D1:Q2"/>
    <mergeCell ref="P11:R11"/>
    <mergeCell ref="P12:R12"/>
    <mergeCell ref="P13:R13"/>
    <mergeCell ref="P14:R14"/>
    <mergeCell ref="P18:R18"/>
    <mergeCell ref="P17:R17"/>
    <mergeCell ref="P16:R16"/>
  </mergeCells>
  <pageMargins left="0.7" right="0.7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zoomScale="75" zoomScaleNormal="75" workbookViewId="0">
      <selection activeCell="F5" sqref="F5:J5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15.85546875" customWidth="1"/>
    <col min="6" max="6" width="9.7109375" style="26" customWidth="1"/>
    <col min="7" max="7" width="8.85546875" style="26" customWidth="1"/>
    <col min="8" max="8" width="10.28515625" style="26" customWidth="1"/>
    <col min="9" max="9" width="10.140625" style="26" customWidth="1"/>
    <col min="10" max="10" width="9.42578125" style="26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67" t="s">
        <v>14</v>
      </c>
      <c r="C1" s="67"/>
      <c r="D1" s="76" t="s">
        <v>63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2"/>
    </row>
    <row r="2" spans="1:22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"/>
    </row>
    <row r="3" spans="1:22" ht="15" customHeight="1"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"/>
    </row>
    <row r="4" spans="1:22">
      <c r="F4" s="96" t="s">
        <v>2</v>
      </c>
      <c r="G4" s="96"/>
      <c r="H4" s="96"/>
      <c r="I4" s="96"/>
      <c r="J4" s="96"/>
      <c r="K4" s="69"/>
      <c r="L4" s="69"/>
      <c r="M4" s="69"/>
      <c r="N4" s="69"/>
      <c r="O4" s="69"/>
      <c r="P4" s="69"/>
      <c r="Q4" s="69"/>
      <c r="R4" s="69"/>
    </row>
    <row r="5" spans="1:22">
      <c r="A5" s="20" t="s">
        <v>6</v>
      </c>
      <c r="B5" s="20" t="s">
        <v>7</v>
      </c>
      <c r="C5" s="70" t="s">
        <v>1</v>
      </c>
      <c r="D5" s="71"/>
      <c r="E5" s="20" t="s">
        <v>0</v>
      </c>
      <c r="F5" s="27">
        <v>41818</v>
      </c>
      <c r="G5" s="27">
        <v>41819</v>
      </c>
      <c r="H5" s="27">
        <v>41820</v>
      </c>
      <c r="I5" s="27">
        <v>41821</v>
      </c>
      <c r="J5" s="27">
        <v>41822</v>
      </c>
      <c r="K5" s="72" t="s">
        <v>4</v>
      </c>
      <c r="L5" s="72"/>
      <c r="M5" s="72"/>
      <c r="N5" s="72"/>
      <c r="O5" s="72"/>
      <c r="P5" s="72" t="s">
        <v>5</v>
      </c>
      <c r="Q5" s="72"/>
      <c r="R5" s="72"/>
      <c r="S5" s="35" t="s">
        <v>15</v>
      </c>
      <c r="T5" s="35" t="s">
        <v>16</v>
      </c>
      <c r="U5" s="35" t="s">
        <v>17</v>
      </c>
      <c r="V5" s="35" t="s">
        <v>18</v>
      </c>
    </row>
    <row r="6" spans="1:22" ht="18.75">
      <c r="A6" s="45">
        <v>1</v>
      </c>
      <c r="B6" s="46">
        <v>1358003</v>
      </c>
      <c r="C6" s="47" t="s">
        <v>21</v>
      </c>
      <c r="D6" s="47" t="s">
        <v>22</v>
      </c>
      <c r="E6" s="6"/>
      <c r="F6" s="23"/>
      <c r="G6" s="23"/>
      <c r="H6" s="4"/>
      <c r="I6" s="4"/>
      <c r="J6" s="4"/>
      <c r="K6" s="1"/>
      <c r="L6" s="1"/>
      <c r="M6" s="1"/>
      <c r="N6" s="1"/>
      <c r="O6" s="1"/>
      <c r="P6" s="86"/>
      <c r="Q6" s="87"/>
      <c r="R6" s="88"/>
      <c r="S6" s="36">
        <f>COUNTIF(F6:J6,"A")</f>
        <v>0</v>
      </c>
      <c r="T6" s="36">
        <f>COUNTIF(F6:J6,"L")</f>
        <v>0</v>
      </c>
      <c r="U6" s="36">
        <f>COUNTIF(F6:J6,"LA")</f>
        <v>0</v>
      </c>
      <c r="V6" s="36">
        <f>COUNTIF(F6:J6,"AP")</f>
        <v>0</v>
      </c>
    </row>
    <row r="7" spans="1:22" ht="18.75">
      <c r="A7" s="45">
        <v>2</v>
      </c>
      <c r="B7" s="48">
        <v>1358008</v>
      </c>
      <c r="C7" s="49" t="s">
        <v>23</v>
      </c>
      <c r="D7" s="49" t="s">
        <v>24</v>
      </c>
      <c r="E7" s="6"/>
      <c r="F7" s="23"/>
      <c r="G7" s="23"/>
      <c r="H7" s="4"/>
      <c r="I7" s="4"/>
      <c r="J7" s="4"/>
      <c r="K7" s="1"/>
      <c r="L7" s="1"/>
      <c r="M7" s="1"/>
      <c r="N7" s="1"/>
      <c r="O7" s="1"/>
      <c r="P7" s="86"/>
      <c r="Q7" s="87"/>
      <c r="R7" s="88"/>
      <c r="S7" s="36">
        <f t="shared" ref="S7:S18" si="0">COUNTIF(F7:J7,"A")</f>
        <v>0</v>
      </c>
      <c r="T7" s="36">
        <f t="shared" ref="T7:T18" si="1">COUNTIF(F7:J7,"L")</f>
        <v>0</v>
      </c>
      <c r="U7" s="36">
        <f t="shared" ref="U7:U18" si="2">COUNTIF(F7:J7,"LA")</f>
        <v>0</v>
      </c>
      <c r="V7" s="36">
        <f t="shared" ref="V7:V18" si="3">COUNTIF(F7:J7,"AP")</f>
        <v>0</v>
      </c>
    </row>
    <row r="8" spans="1:22" ht="18.75">
      <c r="A8" s="45">
        <v>3</v>
      </c>
      <c r="B8" s="48">
        <v>1358014</v>
      </c>
      <c r="C8" s="47" t="s">
        <v>25</v>
      </c>
      <c r="D8" s="47" t="s">
        <v>26</v>
      </c>
      <c r="E8" s="6"/>
      <c r="F8" s="23"/>
      <c r="G8" s="23"/>
      <c r="H8" s="4"/>
      <c r="I8" s="4"/>
      <c r="J8" s="4"/>
      <c r="K8" s="1"/>
      <c r="L8" s="1"/>
      <c r="M8" s="1"/>
      <c r="N8" s="1"/>
      <c r="O8" s="1"/>
      <c r="P8" s="86"/>
      <c r="Q8" s="87"/>
      <c r="R8" s="88"/>
      <c r="S8" s="36">
        <f t="shared" si="0"/>
        <v>0</v>
      </c>
      <c r="T8" s="36">
        <f t="shared" si="1"/>
        <v>0</v>
      </c>
      <c r="U8" s="36">
        <f t="shared" si="2"/>
        <v>0</v>
      </c>
      <c r="V8" s="36">
        <f t="shared" si="3"/>
        <v>0</v>
      </c>
    </row>
    <row r="9" spans="1:22" ht="18.75">
      <c r="A9" s="45">
        <v>4</v>
      </c>
      <c r="B9" s="48">
        <v>1358026</v>
      </c>
      <c r="C9" s="47" t="s">
        <v>27</v>
      </c>
      <c r="D9" s="47" t="s">
        <v>28</v>
      </c>
      <c r="E9" s="6"/>
      <c r="F9" s="23"/>
      <c r="G9" s="23"/>
      <c r="H9" s="4"/>
      <c r="I9" s="4"/>
      <c r="J9" s="4"/>
      <c r="K9" s="1"/>
      <c r="L9" s="1"/>
      <c r="M9" s="1"/>
      <c r="N9" s="1"/>
      <c r="O9" s="1"/>
      <c r="P9" s="86"/>
      <c r="Q9" s="87"/>
      <c r="R9" s="88"/>
      <c r="S9" s="36">
        <f t="shared" si="0"/>
        <v>0</v>
      </c>
      <c r="T9" s="36">
        <f t="shared" si="1"/>
        <v>0</v>
      </c>
      <c r="U9" s="36">
        <f t="shared" si="2"/>
        <v>0</v>
      </c>
      <c r="V9" s="36">
        <f t="shared" si="3"/>
        <v>0</v>
      </c>
    </row>
    <row r="10" spans="1:22" s="52" customFormat="1" ht="18.75">
      <c r="A10" s="45">
        <v>5</v>
      </c>
      <c r="B10" s="48">
        <v>1358038</v>
      </c>
      <c r="C10" s="47" t="s">
        <v>33</v>
      </c>
      <c r="D10" s="47" t="s">
        <v>32</v>
      </c>
      <c r="E10" s="6"/>
      <c r="F10" s="23"/>
      <c r="G10" s="23"/>
      <c r="H10" s="4"/>
      <c r="I10" s="4"/>
      <c r="J10" s="4"/>
      <c r="K10" s="1"/>
      <c r="L10" s="1"/>
      <c r="M10" s="1"/>
      <c r="N10" s="1"/>
      <c r="O10" s="1"/>
      <c r="P10" s="86"/>
      <c r="Q10" s="87"/>
      <c r="R10" s="88"/>
      <c r="S10" s="59">
        <f t="shared" si="0"/>
        <v>0</v>
      </c>
      <c r="T10" s="59">
        <f t="shared" si="1"/>
        <v>0</v>
      </c>
      <c r="U10" s="59">
        <f t="shared" si="2"/>
        <v>0</v>
      </c>
      <c r="V10" s="59">
        <f t="shared" si="3"/>
        <v>0</v>
      </c>
    </row>
    <row r="11" spans="1:22" s="52" customFormat="1" ht="18.75">
      <c r="A11" s="45">
        <v>6</v>
      </c>
      <c r="B11" s="48">
        <v>1358042</v>
      </c>
      <c r="C11" s="47" t="s">
        <v>34</v>
      </c>
      <c r="D11" s="47" t="s">
        <v>35</v>
      </c>
      <c r="E11" s="6"/>
      <c r="F11" s="23"/>
      <c r="G11" s="23"/>
      <c r="H11" s="4"/>
      <c r="I11" s="4"/>
      <c r="J11" s="4"/>
      <c r="K11" s="1"/>
      <c r="L11" s="1"/>
      <c r="M11" s="1"/>
      <c r="N11" s="1"/>
      <c r="O11" s="1"/>
      <c r="P11" s="86"/>
      <c r="Q11" s="87"/>
      <c r="R11" s="88"/>
      <c r="S11" s="59">
        <f t="shared" si="0"/>
        <v>0</v>
      </c>
      <c r="T11" s="59">
        <f t="shared" si="1"/>
        <v>0</v>
      </c>
      <c r="U11" s="59">
        <f t="shared" si="2"/>
        <v>0</v>
      </c>
      <c r="V11" s="59">
        <f t="shared" si="3"/>
        <v>0</v>
      </c>
    </row>
    <row r="12" spans="1:22" ht="18.75">
      <c r="A12" s="45">
        <v>7</v>
      </c>
      <c r="B12" s="48">
        <v>1358043</v>
      </c>
      <c r="C12" s="47" t="s">
        <v>36</v>
      </c>
      <c r="D12" s="47" t="s">
        <v>37</v>
      </c>
      <c r="E12" s="6"/>
      <c r="F12" s="23"/>
      <c r="G12" s="23"/>
      <c r="H12" s="4"/>
      <c r="I12" s="4"/>
      <c r="J12" s="4"/>
      <c r="K12" s="1"/>
      <c r="L12" s="1"/>
      <c r="M12" s="1"/>
      <c r="N12" s="1"/>
      <c r="O12" s="1"/>
      <c r="P12" s="86"/>
      <c r="Q12" s="87"/>
      <c r="R12" s="88"/>
      <c r="S12" s="36">
        <f t="shared" si="0"/>
        <v>0</v>
      </c>
      <c r="T12" s="36">
        <f t="shared" si="1"/>
        <v>0</v>
      </c>
      <c r="U12" s="36">
        <f t="shared" si="2"/>
        <v>0</v>
      </c>
      <c r="V12" s="36">
        <f t="shared" si="3"/>
        <v>0</v>
      </c>
    </row>
    <row r="13" spans="1:22" ht="30">
      <c r="A13" s="45">
        <v>8</v>
      </c>
      <c r="B13" s="48">
        <v>1358049</v>
      </c>
      <c r="C13" s="47" t="s">
        <v>38</v>
      </c>
      <c r="D13" s="47" t="s">
        <v>39</v>
      </c>
      <c r="E13" s="6"/>
      <c r="F13" s="23"/>
      <c r="G13" s="23"/>
      <c r="H13" s="4"/>
      <c r="I13" s="4"/>
      <c r="J13" s="4"/>
      <c r="K13" s="1"/>
      <c r="L13" s="1"/>
      <c r="M13" s="1"/>
      <c r="N13" s="1"/>
      <c r="O13" s="1"/>
      <c r="P13" s="86"/>
      <c r="Q13" s="87"/>
      <c r="R13" s="88"/>
      <c r="S13" s="36">
        <f t="shared" si="0"/>
        <v>0</v>
      </c>
      <c r="T13" s="36">
        <f t="shared" si="1"/>
        <v>0</v>
      </c>
      <c r="U13" s="36">
        <f t="shared" si="2"/>
        <v>0</v>
      </c>
      <c r="V13" s="36">
        <f t="shared" si="3"/>
        <v>0</v>
      </c>
    </row>
    <row r="14" spans="1:22" ht="18.75">
      <c r="A14" s="45">
        <v>9</v>
      </c>
      <c r="B14" s="48">
        <v>1358062</v>
      </c>
      <c r="C14" s="47" t="s">
        <v>40</v>
      </c>
      <c r="D14" s="47" t="s">
        <v>41</v>
      </c>
      <c r="E14" s="6"/>
      <c r="F14" s="23"/>
      <c r="G14" s="23"/>
      <c r="H14" s="4"/>
      <c r="I14" s="4"/>
      <c r="J14" s="4"/>
      <c r="K14" s="1"/>
      <c r="L14" s="1"/>
      <c r="M14" s="1"/>
      <c r="N14" s="1"/>
      <c r="O14" s="1"/>
      <c r="P14" s="86"/>
      <c r="Q14" s="87"/>
      <c r="R14" s="88"/>
      <c r="S14" s="36">
        <f t="shared" si="0"/>
        <v>0</v>
      </c>
      <c r="T14" s="36">
        <f t="shared" si="1"/>
        <v>0</v>
      </c>
      <c r="U14" s="36">
        <f t="shared" si="2"/>
        <v>0</v>
      </c>
      <c r="V14" s="36">
        <f t="shared" si="3"/>
        <v>0</v>
      </c>
    </row>
    <row r="15" spans="1:22" ht="18.75">
      <c r="A15" s="45">
        <v>10</v>
      </c>
      <c r="B15" s="48">
        <v>1358067</v>
      </c>
      <c r="C15" s="47" t="s">
        <v>42</v>
      </c>
      <c r="D15" s="47" t="s">
        <v>43</v>
      </c>
      <c r="E15" s="6"/>
      <c r="F15" s="23"/>
      <c r="G15" s="23"/>
      <c r="H15" s="4"/>
      <c r="I15" s="4"/>
      <c r="J15" s="4"/>
      <c r="K15" s="1"/>
      <c r="L15" s="1"/>
      <c r="M15" s="1"/>
      <c r="N15" s="1"/>
      <c r="O15" s="1"/>
      <c r="P15" s="86"/>
      <c r="Q15" s="87"/>
      <c r="R15" s="88"/>
      <c r="S15" s="36">
        <f t="shared" si="0"/>
        <v>0</v>
      </c>
      <c r="T15" s="36">
        <f t="shared" si="1"/>
        <v>0</v>
      </c>
      <c r="U15" s="36">
        <f t="shared" si="2"/>
        <v>0</v>
      </c>
      <c r="V15" s="36">
        <f t="shared" si="3"/>
        <v>0</v>
      </c>
    </row>
    <row r="16" spans="1:22" ht="18.75">
      <c r="A16" s="45">
        <v>11</v>
      </c>
      <c r="B16" s="48">
        <v>1358073</v>
      </c>
      <c r="C16" s="47" t="s">
        <v>44</v>
      </c>
      <c r="D16" s="47" t="s">
        <v>45</v>
      </c>
      <c r="E16" s="6"/>
      <c r="F16" s="23"/>
      <c r="G16" s="23"/>
      <c r="H16" s="4"/>
      <c r="I16" s="4"/>
      <c r="J16" s="4"/>
      <c r="K16" s="1"/>
      <c r="L16" s="1"/>
      <c r="M16" s="1"/>
      <c r="N16" s="1"/>
      <c r="O16" s="1"/>
      <c r="P16" s="86"/>
      <c r="Q16" s="87"/>
      <c r="R16" s="88"/>
      <c r="S16" s="36">
        <f t="shared" si="0"/>
        <v>0</v>
      </c>
      <c r="T16" s="36">
        <f t="shared" si="1"/>
        <v>0</v>
      </c>
      <c r="U16" s="36">
        <f t="shared" si="2"/>
        <v>0</v>
      </c>
      <c r="V16" s="36">
        <f t="shared" si="3"/>
        <v>0</v>
      </c>
    </row>
    <row r="17" spans="1:22" ht="18.75">
      <c r="A17" s="45">
        <v>12</v>
      </c>
      <c r="B17" s="54"/>
      <c r="C17" s="55" t="s">
        <v>59</v>
      </c>
      <c r="D17" s="55" t="s">
        <v>60</v>
      </c>
      <c r="E17" s="6"/>
      <c r="F17" s="23"/>
      <c r="G17" s="23"/>
      <c r="H17" s="4"/>
      <c r="I17" s="4"/>
      <c r="J17" s="4"/>
      <c r="K17" s="1"/>
      <c r="L17" s="1"/>
      <c r="M17" s="1"/>
      <c r="N17" s="1"/>
      <c r="O17" s="1"/>
      <c r="P17" s="86"/>
      <c r="Q17" s="87"/>
      <c r="R17" s="88"/>
      <c r="S17" s="36">
        <f t="shared" si="0"/>
        <v>0</v>
      </c>
      <c r="T17" s="36">
        <f t="shared" si="1"/>
        <v>0</v>
      </c>
      <c r="U17" s="36">
        <f t="shared" si="2"/>
        <v>0</v>
      </c>
      <c r="V17" s="36">
        <f t="shared" si="3"/>
        <v>0</v>
      </c>
    </row>
    <row r="18" spans="1:22" ht="15.75">
      <c r="A18" s="45">
        <v>13</v>
      </c>
      <c r="B18" s="54">
        <v>1159052</v>
      </c>
      <c r="C18" s="55" t="s">
        <v>61</v>
      </c>
      <c r="D18" s="55" t="s">
        <v>62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73"/>
      <c r="Q18" s="74"/>
      <c r="R18" s="75"/>
      <c r="S18" s="36">
        <f t="shared" si="0"/>
        <v>0</v>
      </c>
      <c r="T18" s="36">
        <f t="shared" si="1"/>
        <v>0</v>
      </c>
      <c r="U18" s="36">
        <f t="shared" si="2"/>
        <v>0</v>
      </c>
      <c r="V18" s="36">
        <f t="shared" si="3"/>
        <v>0</v>
      </c>
    </row>
    <row r="19" spans="1:22">
      <c r="F19"/>
      <c r="G19"/>
      <c r="H19"/>
      <c r="I19"/>
      <c r="J19"/>
    </row>
    <row r="20" spans="1:22">
      <c r="F20"/>
      <c r="G20"/>
      <c r="H20"/>
      <c r="I20"/>
      <c r="J20"/>
    </row>
  </sheetData>
  <mergeCells count="20">
    <mergeCell ref="P17:R17"/>
    <mergeCell ref="P18:R18"/>
    <mergeCell ref="P12:R12"/>
    <mergeCell ref="P13:R13"/>
    <mergeCell ref="P14:R14"/>
    <mergeCell ref="P15:R15"/>
    <mergeCell ref="P16:R16"/>
    <mergeCell ref="P7:R7"/>
    <mergeCell ref="P8:R8"/>
    <mergeCell ref="P9:R9"/>
    <mergeCell ref="P10:R10"/>
    <mergeCell ref="P11:R11"/>
    <mergeCell ref="C5:D5"/>
    <mergeCell ref="K5:O5"/>
    <mergeCell ref="P5:R5"/>
    <mergeCell ref="P6:R6"/>
    <mergeCell ref="B1:C2"/>
    <mergeCell ref="F4:J4"/>
    <mergeCell ref="K4:R4"/>
    <mergeCell ref="D1:Q2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zoomScale="75" zoomScaleNormal="75" workbookViewId="0">
      <selection activeCell="A7" sqref="A7:XFD7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15.85546875" customWidth="1"/>
    <col min="6" max="6" width="9.7109375" customWidth="1"/>
    <col min="7" max="7" width="8.8554687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67" t="s">
        <v>53</v>
      </c>
      <c r="C1" s="67"/>
      <c r="D1" s="76" t="s">
        <v>51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2"/>
    </row>
    <row r="2" spans="1:22" ht="15" customHeight="1">
      <c r="B2" s="67"/>
      <c r="C2" s="67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"/>
    </row>
    <row r="3" spans="1:22">
      <c r="F3" s="69" t="s">
        <v>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5" spans="1:22">
      <c r="A5" s="20" t="s">
        <v>6</v>
      </c>
      <c r="B5" s="20" t="s">
        <v>7</v>
      </c>
      <c r="C5" s="70" t="s">
        <v>1</v>
      </c>
      <c r="D5" s="71"/>
      <c r="E5" s="20" t="s">
        <v>0</v>
      </c>
      <c r="F5" s="27">
        <v>41350</v>
      </c>
      <c r="G5" s="27">
        <v>41351</v>
      </c>
      <c r="H5" s="29">
        <v>41352</v>
      </c>
      <c r="I5" s="29">
        <v>41353</v>
      </c>
      <c r="J5" s="29">
        <v>41354</v>
      </c>
      <c r="K5" s="72" t="s">
        <v>4</v>
      </c>
      <c r="L5" s="72"/>
      <c r="M5" s="72"/>
      <c r="N5" s="72"/>
      <c r="O5" s="72"/>
      <c r="P5" s="72" t="s">
        <v>5</v>
      </c>
      <c r="Q5" s="72"/>
      <c r="R5" s="72"/>
      <c r="S5" s="35" t="s">
        <v>15</v>
      </c>
      <c r="T5" s="35" t="s">
        <v>16</v>
      </c>
      <c r="U5" s="35" t="s">
        <v>17</v>
      </c>
      <c r="V5" s="35" t="s">
        <v>18</v>
      </c>
    </row>
    <row r="6" spans="1:22" ht="18.75">
      <c r="A6" s="17">
        <v>1</v>
      </c>
      <c r="B6" s="12">
        <v>1358003</v>
      </c>
      <c r="C6" s="13" t="s">
        <v>21</v>
      </c>
      <c r="D6" s="13" t="s">
        <v>22</v>
      </c>
      <c r="E6" s="6"/>
      <c r="F6" s="32"/>
      <c r="G6" s="28"/>
      <c r="H6" s="30"/>
      <c r="I6" s="30"/>
      <c r="J6" s="30"/>
      <c r="K6" s="1"/>
      <c r="L6" s="1"/>
      <c r="M6" s="1"/>
      <c r="N6" s="1"/>
      <c r="O6" s="1"/>
      <c r="P6" s="68"/>
      <c r="Q6" s="68"/>
      <c r="R6" s="68"/>
      <c r="S6" s="36">
        <f>COUNTIF(F6:J6,"A")</f>
        <v>0</v>
      </c>
      <c r="T6" s="36">
        <f>COUNTIF(F6:J6,"L")</f>
        <v>0</v>
      </c>
      <c r="U6" s="36">
        <f>COUNTIF(F6:J6,"LA")</f>
        <v>0</v>
      </c>
      <c r="V6" s="36">
        <f>COUNTIF(F6:J6,"AP")</f>
        <v>0</v>
      </c>
    </row>
    <row r="7" spans="1:22" ht="18.75">
      <c r="A7" s="17">
        <v>2</v>
      </c>
      <c r="B7" s="14">
        <v>1358008</v>
      </c>
      <c r="C7" s="15" t="s">
        <v>23</v>
      </c>
      <c r="D7" s="16" t="s">
        <v>24</v>
      </c>
      <c r="E7" s="6"/>
      <c r="F7" s="32"/>
      <c r="G7" s="28"/>
      <c r="H7" s="30"/>
      <c r="I7" s="30"/>
      <c r="J7" s="30"/>
      <c r="K7" s="1"/>
      <c r="L7" s="1"/>
      <c r="M7" s="1"/>
      <c r="N7" s="1"/>
      <c r="O7" s="1"/>
      <c r="P7" s="68"/>
      <c r="Q7" s="68"/>
      <c r="R7" s="68"/>
      <c r="S7" s="36">
        <f t="shared" ref="S7:S20" si="0">COUNTIF(F7:J7,"A")</f>
        <v>0</v>
      </c>
      <c r="T7" s="36">
        <f t="shared" ref="T7:T20" si="1">COUNTIF(F7:J7,"L")</f>
        <v>0</v>
      </c>
      <c r="U7" s="36">
        <f t="shared" ref="U7:U20" si="2">COUNTIF(F7:J7,"LA")</f>
        <v>0</v>
      </c>
      <c r="V7" s="36">
        <f t="shared" ref="V7:V20" si="3">COUNTIF(F7:J7,"AP")</f>
        <v>0</v>
      </c>
    </row>
    <row r="8" spans="1:22" ht="18.75">
      <c r="A8" s="17">
        <v>3</v>
      </c>
      <c r="B8" s="14">
        <v>1358014</v>
      </c>
      <c r="C8" s="13" t="s">
        <v>25</v>
      </c>
      <c r="D8" s="13" t="s">
        <v>26</v>
      </c>
      <c r="E8" s="6"/>
      <c r="F8" s="32"/>
      <c r="G8" s="28"/>
      <c r="H8" s="30"/>
      <c r="I8" s="30"/>
      <c r="J8" s="30"/>
      <c r="K8" s="1"/>
      <c r="L8" s="1"/>
      <c r="M8" s="1"/>
      <c r="N8" s="1"/>
      <c r="O8" s="1"/>
      <c r="P8" s="68"/>
      <c r="Q8" s="68"/>
      <c r="R8" s="68"/>
      <c r="S8" s="36">
        <f t="shared" si="0"/>
        <v>0</v>
      </c>
      <c r="T8" s="36">
        <f t="shared" si="1"/>
        <v>0</v>
      </c>
      <c r="U8" s="36">
        <f t="shared" si="2"/>
        <v>0</v>
      </c>
      <c r="V8" s="36">
        <f t="shared" si="3"/>
        <v>0</v>
      </c>
    </row>
    <row r="9" spans="1:22" ht="18.75">
      <c r="A9" s="17">
        <v>4</v>
      </c>
      <c r="B9" s="14">
        <v>1358026</v>
      </c>
      <c r="C9" s="13" t="s">
        <v>27</v>
      </c>
      <c r="D9" s="13" t="s">
        <v>28</v>
      </c>
      <c r="E9" s="6"/>
      <c r="F9" s="32"/>
      <c r="G9" s="28"/>
      <c r="H9" s="30"/>
      <c r="I9" s="30"/>
      <c r="J9" s="30"/>
      <c r="K9" s="1"/>
      <c r="L9" s="1"/>
      <c r="M9" s="1"/>
      <c r="N9" s="1"/>
      <c r="O9" s="1"/>
      <c r="P9" s="68"/>
      <c r="Q9" s="68"/>
      <c r="R9" s="68"/>
      <c r="S9" s="36">
        <f t="shared" si="0"/>
        <v>0</v>
      </c>
      <c r="T9" s="36">
        <f t="shared" si="1"/>
        <v>0</v>
      </c>
      <c r="U9" s="36">
        <f t="shared" si="2"/>
        <v>0</v>
      </c>
      <c r="V9" s="36">
        <f t="shared" si="3"/>
        <v>0</v>
      </c>
    </row>
    <row r="10" spans="1:22" ht="18.75">
      <c r="A10" s="17">
        <v>5</v>
      </c>
      <c r="B10" s="14">
        <v>1358030</v>
      </c>
      <c r="C10" s="13" t="s">
        <v>29</v>
      </c>
      <c r="D10" s="13" t="s">
        <v>30</v>
      </c>
      <c r="E10" s="6"/>
      <c r="F10" s="32"/>
      <c r="G10" s="28"/>
      <c r="H10" s="30"/>
      <c r="I10" s="30"/>
      <c r="J10" s="30"/>
      <c r="K10" s="1"/>
      <c r="L10" s="1"/>
      <c r="M10" s="1"/>
      <c r="N10" s="1"/>
      <c r="O10" s="1"/>
      <c r="P10" s="68"/>
      <c r="Q10" s="68"/>
      <c r="R10" s="68"/>
      <c r="S10" s="36">
        <f t="shared" si="0"/>
        <v>0</v>
      </c>
      <c r="T10" s="36">
        <f t="shared" si="1"/>
        <v>0</v>
      </c>
      <c r="U10" s="36">
        <f t="shared" si="2"/>
        <v>0</v>
      </c>
      <c r="V10" s="36">
        <f t="shared" si="3"/>
        <v>0</v>
      </c>
    </row>
    <row r="11" spans="1:22" ht="18.75">
      <c r="A11" s="17">
        <v>6</v>
      </c>
      <c r="B11" s="14">
        <v>1358035</v>
      </c>
      <c r="C11" s="13" t="s">
        <v>31</v>
      </c>
      <c r="D11" s="13" t="s">
        <v>32</v>
      </c>
      <c r="E11" s="6"/>
      <c r="F11" s="32"/>
      <c r="G11" s="28"/>
      <c r="H11" s="30"/>
      <c r="I11" s="30"/>
      <c r="J11" s="30"/>
      <c r="K11" s="1"/>
      <c r="L11" s="1"/>
      <c r="M11" s="1"/>
      <c r="N11" s="1"/>
      <c r="O11" s="1"/>
      <c r="P11" s="68"/>
      <c r="Q11" s="68"/>
      <c r="R11" s="68"/>
      <c r="S11" s="36">
        <f t="shared" si="0"/>
        <v>0</v>
      </c>
      <c r="T11" s="36">
        <f t="shared" si="1"/>
        <v>0</v>
      </c>
      <c r="U11" s="36">
        <f t="shared" si="2"/>
        <v>0</v>
      </c>
      <c r="V11" s="36">
        <f t="shared" si="3"/>
        <v>0</v>
      </c>
    </row>
    <row r="12" spans="1:22" ht="18.75">
      <c r="A12" s="17">
        <v>7</v>
      </c>
      <c r="B12" s="14">
        <v>1358038</v>
      </c>
      <c r="C12" s="13" t="s">
        <v>33</v>
      </c>
      <c r="D12" s="13" t="s">
        <v>32</v>
      </c>
      <c r="E12" s="6"/>
      <c r="F12" s="32"/>
      <c r="G12" s="28"/>
      <c r="H12" s="30"/>
      <c r="I12" s="30"/>
      <c r="J12" s="30"/>
      <c r="K12" s="1"/>
      <c r="L12" s="1"/>
      <c r="M12" s="1"/>
      <c r="N12" s="1"/>
      <c r="O12" s="1"/>
      <c r="P12" s="68"/>
      <c r="Q12" s="68"/>
      <c r="R12" s="68"/>
      <c r="S12" s="36">
        <f t="shared" si="0"/>
        <v>0</v>
      </c>
      <c r="T12" s="36">
        <f t="shared" si="1"/>
        <v>0</v>
      </c>
      <c r="U12" s="36">
        <f t="shared" si="2"/>
        <v>0</v>
      </c>
      <c r="V12" s="36">
        <f t="shared" si="3"/>
        <v>0</v>
      </c>
    </row>
    <row r="13" spans="1:22" ht="18.75">
      <c r="A13" s="17">
        <v>8</v>
      </c>
      <c r="B13" s="14">
        <v>1358042</v>
      </c>
      <c r="C13" s="13" t="s">
        <v>34</v>
      </c>
      <c r="D13" s="13" t="s">
        <v>35</v>
      </c>
      <c r="E13" s="6"/>
      <c r="F13" s="32"/>
      <c r="G13" s="28"/>
      <c r="H13" s="30"/>
      <c r="I13" s="30"/>
      <c r="J13" s="30"/>
      <c r="K13" s="1"/>
      <c r="L13" s="1"/>
      <c r="M13" s="1"/>
      <c r="N13" s="1"/>
      <c r="O13" s="1"/>
      <c r="P13" s="68"/>
      <c r="Q13" s="68"/>
      <c r="R13" s="68"/>
      <c r="S13" s="36">
        <f t="shared" si="0"/>
        <v>0</v>
      </c>
      <c r="T13" s="36">
        <f t="shared" si="1"/>
        <v>0</v>
      </c>
      <c r="U13" s="36">
        <f t="shared" si="2"/>
        <v>0</v>
      </c>
      <c r="V13" s="36">
        <f t="shared" si="3"/>
        <v>0</v>
      </c>
    </row>
    <row r="14" spans="1:22" ht="18.75">
      <c r="A14" s="17">
        <v>9</v>
      </c>
      <c r="B14" s="14">
        <v>1358043</v>
      </c>
      <c r="C14" s="13" t="s">
        <v>36</v>
      </c>
      <c r="D14" s="13" t="s">
        <v>37</v>
      </c>
      <c r="E14" s="6"/>
      <c r="F14" s="32"/>
      <c r="G14" s="28"/>
      <c r="H14" s="30"/>
      <c r="I14" s="30"/>
      <c r="J14" s="30"/>
      <c r="K14" s="1"/>
      <c r="L14" s="1"/>
      <c r="M14" s="1"/>
      <c r="N14" s="1"/>
      <c r="O14" s="1"/>
      <c r="P14" s="68"/>
      <c r="Q14" s="68"/>
      <c r="R14" s="68"/>
      <c r="S14" s="36">
        <f t="shared" si="0"/>
        <v>0</v>
      </c>
      <c r="T14" s="36">
        <f t="shared" si="1"/>
        <v>0</v>
      </c>
      <c r="U14" s="36">
        <f t="shared" si="2"/>
        <v>0</v>
      </c>
      <c r="V14" s="36">
        <f t="shared" si="3"/>
        <v>0</v>
      </c>
    </row>
    <row r="15" spans="1:22" ht="18.75">
      <c r="A15" s="17">
        <v>10</v>
      </c>
      <c r="B15" s="14">
        <v>1358049</v>
      </c>
      <c r="C15" s="13" t="s">
        <v>38</v>
      </c>
      <c r="D15" s="13" t="s">
        <v>39</v>
      </c>
      <c r="E15" s="6"/>
      <c r="F15" s="32"/>
      <c r="G15" s="28"/>
      <c r="H15" s="30"/>
      <c r="I15" s="30"/>
      <c r="J15" s="30"/>
      <c r="K15" s="1"/>
      <c r="L15" s="1"/>
      <c r="M15" s="1"/>
      <c r="N15" s="1"/>
      <c r="O15" s="1"/>
      <c r="P15" s="68"/>
      <c r="Q15" s="68"/>
      <c r="R15" s="68"/>
      <c r="S15" s="36">
        <f t="shared" si="0"/>
        <v>0</v>
      </c>
      <c r="T15" s="36">
        <f t="shared" si="1"/>
        <v>0</v>
      </c>
      <c r="U15" s="36">
        <f t="shared" si="2"/>
        <v>0</v>
      </c>
      <c r="V15" s="36">
        <f t="shared" si="3"/>
        <v>0</v>
      </c>
    </row>
    <row r="16" spans="1:22" ht="18.75">
      <c r="A16" s="17">
        <v>11</v>
      </c>
      <c r="B16" s="14">
        <v>1358062</v>
      </c>
      <c r="C16" s="13" t="s">
        <v>40</v>
      </c>
      <c r="D16" s="13" t="s">
        <v>41</v>
      </c>
      <c r="E16" s="6"/>
      <c r="F16" s="32"/>
      <c r="G16" s="28"/>
      <c r="H16" s="30"/>
      <c r="I16" s="30"/>
      <c r="J16" s="30"/>
      <c r="K16" s="1"/>
      <c r="L16" s="1"/>
      <c r="M16" s="1"/>
      <c r="N16" s="1"/>
      <c r="O16" s="1"/>
      <c r="P16" s="68"/>
      <c r="Q16" s="68"/>
      <c r="R16" s="68"/>
      <c r="S16" s="36">
        <f t="shared" si="0"/>
        <v>0</v>
      </c>
      <c r="T16" s="36">
        <f t="shared" si="1"/>
        <v>0</v>
      </c>
      <c r="U16" s="36">
        <f t="shared" si="2"/>
        <v>0</v>
      </c>
      <c r="V16" s="36">
        <f t="shared" si="3"/>
        <v>0</v>
      </c>
    </row>
    <row r="17" spans="1:22" ht="18.75">
      <c r="A17" s="17">
        <v>12</v>
      </c>
      <c r="B17" s="14">
        <v>1358067</v>
      </c>
      <c r="C17" s="13" t="s">
        <v>42</v>
      </c>
      <c r="D17" s="13" t="s">
        <v>43</v>
      </c>
      <c r="E17" s="6"/>
      <c r="F17" s="32"/>
      <c r="G17" s="28"/>
      <c r="H17" s="30"/>
      <c r="I17" s="30"/>
      <c r="J17" s="30"/>
      <c r="K17" s="1"/>
      <c r="L17" s="1"/>
      <c r="M17" s="1"/>
      <c r="N17" s="1"/>
      <c r="O17" s="1"/>
      <c r="P17" s="68"/>
      <c r="Q17" s="68"/>
      <c r="R17" s="68"/>
      <c r="S17" s="36">
        <f t="shared" si="0"/>
        <v>0</v>
      </c>
      <c r="T17" s="36">
        <f t="shared" si="1"/>
        <v>0</v>
      </c>
      <c r="U17" s="36">
        <f t="shared" si="2"/>
        <v>0</v>
      </c>
      <c r="V17" s="36">
        <f t="shared" si="3"/>
        <v>0</v>
      </c>
    </row>
    <row r="18" spans="1:22" ht="18.75">
      <c r="A18" s="17">
        <v>13</v>
      </c>
      <c r="B18" s="14">
        <v>1358073</v>
      </c>
      <c r="C18" s="13" t="s">
        <v>44</v>
      </c>
      <c r="D18" s="13" t="s">
        <v>45</v>
      </c>
      <c r="E18" s="6"/>
      <c r="F18" s="32"/>
      <c r="G18" s="28"/>
      <c r="H18" s="30"/>
      <c r="I18" s="30"/>
      <c r="J18" s="30"/>
      <c r="K18" s="1"/>
      <c r="L18" s="1"/>
      <c r="M18" s="1"/>
      <c r="N18" s="1"/>
      <c r="O18" s="1"/>
      <c r="P18" s="68"/>
      <c r="Q18" s="68"/>
      <c r="R18" s="68"/>
      <c r="S18" s="36">
        <f t="shared" si="0"/>
        <v>0</v>
      </c>
      <c r="T18" s="36">
        <f t="shared" si="1"/>
        <v>0</v>
      </c>
      <c r="U18" s="36">
        <f t="shared" si="2"/>
        <v>0</v>
      </c>
      <c r="V18" s="36">
        <f t="shared" si="3"/>
        <v>0</v>
      </c>
    </row>
    <row r="19" spans="1:22" ht="18.75">
      <c r="A19" s="17">
        <v>14</v>
      </c>
      <c r="B19" s="14">
        <v>1358075</v>
      </c>
      <c r="C19" s="13" t="s">
        <v>46</v>
      </c>
      <c r="D19" s="13" t="s">
        <v>47</v>
      </c>
      <c r="E19" s="6"/>
      <c r="F19" s="32"/>
      <c r="G19" s="28"/>
      <c r="H19" s="30"/>
      <c r="I19" s="30"/>
      <c r="J19" s="30"/>
      <c r="K19" s="1"/>
      <c r="L19" s="1"/>
      <c r="M19" s="1"/>
      <c r="N19" s="1"/>
      <c r="O19" s="1"/>
      <c r="P19" s="68"/>
      <c r="Q19" s="68"/>
      <c r="R19" s="68"/>
      <c r="S19" s="36">
        <f t="shared" si="0"/>
        <v>0</v>
      </c>
      <c r="T19" s="36">
        <f t="shared" si="1"/>
        <v>0</v>
      </c>
      <c r="U19" s="36">
        <f t="shared" si="2"/>
        <v>0</v>
      </c>
      <c r="V19" s="36">
        <f t="shared" si="3"/>
        <v>0</v>
      </c>
    </row>
    <row r="20" spans="1:22" ht="18.75">
      <c r="A20" s="5">
        <v>15</v>
      </c>
      <c r="B20" s="12">
        <v>1358056</v>
      </c>
      <c r="C20" s="13" t="s">
        <v>49</v>
      </c>
      <c r="D20" s="13" t="s">
        <v>50</v>
      </c>
      <c r="E20" s="22"/>
      <c r="F20" s="32"/>
      <c r="G20" s="28"/>
      <c r="H20" s="31"/>
      <c r="I20" s="31"/>
      <c r="J20" s="31"/>
      <c r="K20" s="22"/>
      <c r="L20" s="22"/>
      <c r="M20" s="22"/>
      <c r="N20" s="22"/>
      <c r="O20" s="22"/>
      <c r="P20" s="73"/>
      <c r="Q20" s="74"/>
      <c r="R20" s="75"/>
      <c r="S20" s="33">
        <f t="shared" si="0"/>
        <v>0</v>
      </c>
      <c r="T20" s="33">
        <f t="shared" si="1"/>
        <v>0</v>
      </c>
      <c r="U20" s="33">
        <f t="shared" si="2"/>
        <v>0</v>
      </c>
      <c r="V20" s="33">
        <f t="shared" si="3"/>
        <v>0</v>
      </c>
    </row>
  </sheetData>
  <mergeCells count="22">
    <mergeCell ref="P17:R17"/>
    <mergeCell ref="P18:R18"/>
    <mergeCell ref="P19:R19"/>
    <mergeCell ref="P20:R20"/>
    <mergeCell ref="D1:Q2"/>
    <mergeCell ref="C5:D5"/>
    <mergeCell ref="K5:O5"/>
    <mergeCell ref="P5:R5"/>
    <mergeCell ref="P6:R6"/>
    <mergeCell ref="P12:R12"/>
    <mergeCell ref="P13:R13"/>
    <mergeCell ref="P14:R14"/>
    <mergeCell ref="P15:R15"/>
    <mergeCell ref="P16:R16"/>
    <mergeCell ref="P7:R7"/>
    <mergeCell ref="P8:R8"/>
    <mergeCell ref="P9:R9"/>
    <mergeCell ref="P10:R10"/>
    <mergeCell ref="P11:R11"/>
    <mergeCell ref="B1:C2"/>
    <mergeCell ref="F3:J3"/>
    <mergeCell ref="K3:R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w10</vt:lpstr>
      <vt:lpstr>w11</vt:lpstr>
      <vt:lpstr>SHEET 11</vt:lpstr>
      <vt:lpstr>SHEET 11 (2)</vt:lpstr>
      <vt:lpstr>Sheet11</vt:lpstr>
      <vt:lpstr>tổng cộng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Lecturer</cp:lastModifiedBy>
  <cp:lastPrinted>2013-12-28T03:20:57Z</cp:lastPrinted>
  <dcterms:created xsi:type="dcterms:W3CDTF">2012-07-24T08:21:04Z</dcterms:created>
  <dcterms:modified xsi:type="dcterms:W3CDTF">2014-07-22T02:37:32Z</dcterms:modified>
</cp:coreProperties>
</file>