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35" windowHeight="11505" activeTab="8"/>
  </bookViews>
  <sheets>
    <sheet name="week 1" sheetId="1" r:id="rId1"/>
    <sheet name="week 2" sheetId="2" r:id="rId2"/>
    <sheet name="week 3" sheetId="5" r:id="rId3"/>
    <sheet name="week 4" sheetId="3" r:id="rId4"/>
    <sheet name="week 5" sheetId="4" r:id="rId5"/>
    <sheet name="week 6" sheetId="7" r:id="rId6"/>
    <sheet name="week 7" sheetId="6" r:id="rId7"/>
    <sheet name="week 8" sheetId="8" r:id="rId8"/>
    <sheet name="tổng cộng " sheetId="9" r:id="rId9"/>
  </sheets>
  <calcPr calcId="125725"/>
</workbook>
</file>

<file path=xl/calcChain.xml><?xml version="1.0" encoding="utf-8"?>
<calcChain xmlns="http://schemas.openxmlformats.org/spreadsheetml/2006/main">
  <c r="I5" i="9"/>
  <c r="I6"/>
  <c r="I7"/>
  <c r="I8"/>
  <c r="I10"/>
  <c r="I11"/>
  <c r="I12"/>
  <c r="I13"/>
  <c r="I14"/>
  <c r="I15"/>
  <c r="H5"/>
  <c r="H6"/>
  <c r="H7"/>
  <c r="H8"/>
  <c r="H10"/>
  <c r="H11"/>
  <c r="H12"/>
  <c r="H13"/>
  <c r="H14"/>
  <c r="H15"/>
  <c r="G5"/>
  <c r="G6"/>
  <c r="G7"/>
  <c r="G8"/>
  <c r="G10"/>
  <c r="G11"/>
  <c r="G12"/>
  <c r="G13"/>
  <c r="G14"/>
  <c r="G15"/>
  <c r="F5"/>
  <c r="F7"/>
  <c r="F8"/>
  <c r="F10"/>
  <c r="F11"/>
  <c r="F12"/>
  <c r="F13"/>
  <c r="F14"/>
  <c r="F15"/>
  <c r="V17" i="6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S6" i="2"/>
  <c r="S7"/>
  <c r="S8"/>
  <c r="S9"/>
  <c r="S10"/>
  <c r="S11"/>
  <c r="S12"/>
  <c r="S13"/>
  <c r="S14"/>
  <c r="S15"/>
  <c r="S16"/>
  <c r="S17"/>
  <c r="S5"/>
  <c r="V17"/>
  <c r="U17"/>
  <c r="T17"/>
  <c r="V16"/>
  <c r="U16"/>
  <c r="T16"/>
  <c r="V15"/>
  <c r="U15"/>
  <c r="T15"/>
  <c r="V14"/>
  <c r="U14"/>
  <c r="T14"/>
  <c r="V13"/>
  <c r="U13"/>
  <c r="T13"/>
  <c r="V12"/>
  <c r="U12"/>
  <c r="T12"/>
  <c r="V11"/>
  <c r="U11"/>
  <c r="T11"/>
  <c r="V10"/>
  <c r="U10"/>
  <c r="T10"/>
  <c r="V9"/>
  <c r="U9"/>
  <c r="T9"/>
  <c r="V8"/>
  <c r="U8"/>
  <c r="T8"/>
  <c r="V7"/>
  <c r="U7"/>
  <c r="T7"/>
  <c r="V6"/>
  <c r="U6"/>
  <c r="T6"/>
  <c r="V5"/>
  <c r="U5"/>
  <c r="T5"/>
  <c r="V17" i="8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7" i="5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7" i="4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17" i="3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5"/>
  <c r="U5"/>
  <c r="T5"/>
  <c r="S5"/>
  <c r="V6" i="7"/>
  <c r="V7"/>
  <c r="V8"/>
  <c r="V9"/>
  <c r="V10"/>
  <c r="V11"/>
  <c r="V12"/>
  <c r="V13"/>
  <c r="V14"/>
  <c r="V15"/>
  <c r="V16"/>
  <c r="V17"/>
  <c r="I16" i="9" s="1"/>
  <c r="U6" i="7"/>
  <c r="U7"/>
  <c r="U8"/>
  <c r="U9"/>
  <c r="U10"/>
  <c r="U11"/>
  <c r="U12"/>
  <c r="U13"/>
  <c r="U14"/>
  <c r="U15"/>
  <c r="U16"/>
  <c r="U17"/>
  <c r="H16" i="9" s="1"/>
  <c r="T6" i="7"/>
  <c r="T7"/>
  <c r="T8"/>
  <c r="T9"/>
  <c r="T10"/>
  <c r="T11"/>
  <c r="T12"/>
  <c r="T13"/>
  <c r="T14"/>
  <c r="T15"/>
  <c r="T16"/>
  <c r="T17"/>
  <c r="G16" i="9" s="1"/>
  <c r="S6" i="7"/>
  <c r="S7"/>
  <c r="S8"/>
  <c r="S9"/>
  <c r="S10"/>
  <c r="S11"/>
  <c r="S12"/>
  <c r="S13"/>
  <c r="S14"/>
  <c r="S15"/>
  <c r="S16"/>
  <c r="S17"/>
  <c r="F16" i="9" s="1"/>
  <c r="G9" l="1"/>
  <c r="I9"/>
  <c r="F9"/>
  <c r="H9"/>
  <c r="V6" i="1"/>
  <c r="V7"/>
  <c r="V8"/>
  <c r="V9"/>
  <c r="V10"/>
  <c r="V11"/>
  <c r="V12"/>
  <c r="V13"/>
  <c r="V14"/>
  <c r="V15"/>
  <c r="V16"/>
  <c r="V17"/>
  <c r="U6"/>
  <c r="U7"/>
  <c r="U8"/>
  <c r="U9"/>
  <c r="U10"/>
  <c r="U11"/>
  <c r="U12"/>
  <c r="U13"/>
  <c r="U14"/>
  <c r="U15"/>
  <c r="U16"/>
  <c r="U17"/>
  <c r="T6"/>
  <c r="T7"/>
  <c r="T8"/>
  <c r="T9"/>
  <c r="T10"/>
  <c r="T11"/>
  <c r="T12"/>
  <c r="T13"/>
  <c r="T14"/>
  <c r="T15"/>
  <c r="T16"/>
  <c r="T17"/>
  <c r="S6"/>
  <c r="S7"/>
  <c r="S8"/>
  <c r="S9"/>
  <c r="S10"/>
  <c r="S11"/>
  <c r="S12"/>
  <c r="S13"/>
  <c r="S14"/>
  <c r="S15"/>
  <c r="S16"/>
  <c r="S17"/>
  <c r="V5" i="7"/>
  <c r="U5"/>
  <c r="T5"/>
  <c r="S5"/>
  <c r="V5" i="1"/>
  <c r="U5"/>
  <c r="T5"/>
  <c r="S5"/>
  <c r="G4" i="9" l="1"/>
  <c r="I4"/>
  <c r="H4"/>
  <c r="F4"/>
</calcChain>
</file>

<file path=xl/sharedStrings.xml><?xml version="1.0" encoding="utf-8"?>
<sst xmlns="http://schemas.openxmlformats.org/spreadsheetml/2006/main" count="690" uniqueCount="56">
  <si>
    <t>ENGLISH NAME</t>
  </si>
  <si>
    <t>NAME</t>
  </si>
  <si>
    <t>DATE</t>
  </si>
  <si>
    <t xml:space="preserve">                                                               </t>
  </si>
  <si>
    <t>HOMEWORK</t>
  </si>
  <si>
    <t>PARTICIPATION NOTES</t>
  </si>
  <si>
    <t>#</t>
  </si>
  <si>
    <t>ST.NUM</t>
  </si>
  <si>
    <t>WEEK 1</t>
  </si>
  <si>
    <t>WEEK 3</t>
  </si>
  <si>
    <t>WEEK 4</t>
  </si>
  <si>
    <t>WEEK 6</t>
  </si>
  <si>
    <t>A</t>
  </si>
  <si>
    <t>L</t>
  </si>
  <si>
    <t>LA</t>
  </si>
  <si>
    <t>AP</t>
  </si>
  <si>
    <t>ID</t>
  </si>
  <si>
    <t>Name</t>
  </si>
  <si>
    <t xml:space="preserve">NGUYỄN MINH </t>
  </si>
  <si>
    <t>CHÂU</t>
  </si>
  <si>
    <t xml:space="preserve">LÊ TIẾN </t>
  </si>
  <si>
    <t>DƯƠNG</t>
  </si>
  <si>
    <t xml:space="preserve">ĐỖ GIA </t>
  </si>
  <si>
    <t>HUY</t>
  </si>
  <si>
    <t xml:space="preserve">NGUYỄN THỊ BÍCH </t>
  </si>
  <si>
    <t>NGỌC</t>
  </si>
  <si>
    <t xml:space="preserve">VÕ HOÀNG DIỆP </t>
  </si>
  <si>
    <t>NHÃ</t>
  </si>
  <si>
    <t xml:space="preserve">LÊ MINH </t>
  </si>
  <si>
    <t xml:space="preserve">NHẬT </t>
  </si>
  <si>
    <t xml:space="preserve">NGUYỄN VÕ THÚY </t>
  </si>
  <si>
    <t>PHƯƠNG</t>
  </si>
  <si>
    <t xml:space="preserve">PHẠM ĐÌNH  </t>
  </si>
  <si>
    <t xml:space="preserve">TRẦN HỒNG </t>
  </si>
  <si>
    <t>QUÂN</t>
  </si>
  <si>
    <t xml:space="preserve">TRẦN QUANG THANH  </t>
  </si>
  <si>
    <t>THẢO</t>
  </si>
  <si>
    <t xml:space="preserve">TRẦN NGỌC </t>
  </si>
  <si>
    <t>TRÂM</t>
  </si>
  <si>
    <t xml:space="preserve">NGÔ ANH </t>
  </si>
  <si>
    <t xml:space="preserve">TUẤN </t>
  </si>
  <si>
    <t>LÊ VĂN HUY</t>
  </si>
  <si>
    <t>PHÁT</t>
  </si>
  <si>
    <t>STT</t>
  </si>
  <si>
    <t xml:space="preserve">                  </t>
  </si>
  <si>
    <t>WEEK 7</t>
  </si>
  <si>
    <t>WEEK 2</t>
  </si>
  <si>
    <t>WEEK 5</t>
  </si>
  <si>
    <t>CY13 Term 4 IELTS 2 ATTENDENCE SHEET COURSE START DATE 4 June 2014</t>
  </si>
  <si>
    <t>p</t>
  </si>
  <si>
    <t>a</t>
  </si>
  <si>
    <t>la</t>
  </si>
  <si>
    <t>l</t>
  </si>
  <si>
    <t>ap</t>
  </si>
  <si>
    <t>WEEK 8</t>
  </si>
  <si>
    <t>LA =10 =&gt; A=5</t>
  </si>
</sst>
</file>

<file path=xl/styles.xml><?xml version="1.0" encoding="utf-8"?>
<styleSheet xmlns="http://schemas.openxmlformats.org/spreadsheetml/2006/main">
  <numFmts count="1">
    <numFmt numFmtId="164" formatCode="[$-409]d/mmm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5" fillId="4" borderId="1" xfId="0" applyFont="1" applyFill="1" applyBorder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" fontId="1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6" fillId="4" borderId="0" xfId="0" applyFont="1" applyFill="1"/>
    <xf numFmtId="0" fontId="0" fillId="4" borderId="0" xfId="0" applyFill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6" fillId="6" borderId="0" xfId="0" applyFont="1" applyFill="1"/>
    <xf numFmtId="0" fontId="0" fillId="6" borderId="0" xfId="0" applyFill="1"/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4" borderId="1" xfId="0" applyFill="1" applyBorder="1" applyAlignme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6" borderId="1" xfId="0" applyFill="1" applyBorder="1" applyAlignment="1"/>
    <xf numFmtId="0" fontId="0" fillId="0" borderId="1" xfId="0" applyFill="1" applyBorder="1" applyAlignment="1"/>
    <xf numFmtId="0" fontId="1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zoomScale="80" zoomScaleNormal="80" workbookViewId="0">
      <selection activeCell="O8" sqref="O8"/>
    </sheetView>
  </sheetViews>
  <sheetFormatPr defaultRowHeight="15"/>
  <cols>
    <col min="1" max="1" width="4.28515625" customWidth="1"/>
    <col min="2" max="2" width="15.85546875" customWidth="1"/>
    <col min="3" max="3" width="29.42578125" customWidth="1"/>
    <col min="4" max="4" width="11.42578125" bestFit="1" customWidth="1"/>
    <col min="5" max="5" width="15.85546875" customWidth="1"/>
    <col min="6" max="7" width="8.5703125" customWidth="1"/>
    <col min="8" max="8" width="8" customWidth="1"/>
    <col min="9" max="9" width="7.28515625" customWidth="1"/>
    <col min="10" max="10" width="8.42578125" customWidth="1"/>
    <col min="11" max="11" width="4.7109375" customWidth="1"/>
    <col min="12" max="13" width="4.42578125" customWidth="1"/>
    <col min="14" max="14" width="4.5703125" customWidth="1"/>
    <col min="15" max="15" width="9.42578125" customWidth="1"/>
    <col min="18" max="18" width="3.85546875" customWidth="1"/>
  </cols>
  <sheetData>
    <row r="1" spans="1:22" ht="15" customHeight="1">
      <c r="B1" s="59" t="s">
        <v>8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2" t="s">
        <v>6</v>
      </c>
      <c r="B4" s="2" t="s">
        <v>7</v>
      </c>
      <c r="C4" s="63" t="s">
        <v>1</v>
      </c>
      <c r="D4" s="64"/>
      <c r="E4" s="2" t="s">
        <v>0</v>
      </c>
      <c r="F4" s="24">
        <v>41792</v>
      </c>
      <c r="G4" s="24">
        <v>41793</v>
      </c>
      <c r="H4" s="24">
        <v>41794</v>
      </c>
      <c r="I4" s="24">
        <v>41795</v>
      </c>
      <c r="J4" s="24">
        <v>41796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21.7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50"/>
      <c r="G5" s="51"/>
      <c r="H5" s="4" t="s">
        <v>49</v>
      </c>
      <c r="I5" s="4" t="s">
        <v>49</v>
      </c>
      <c r="J5" s="4" t="s">
        <v>49</v>
      </c>
      <c r="K5" s="1"/>
      <c r="L5" s="1"/>
      <c r="M5" s="1"/>
      <c r="N5" s="1"/>
      <c r="O5" s="1"/>
      <c r="P5" s="60"/>
      <c r="Q5" s="60"/>
      <c r="R5" s="60"/>
      <c r="S5" s="7">
        <f t="shared" ref="S5:S17" si="0">COUNTIF(G5:J5,"A")</f>
        <v>0</v>
      </c>
      <c r="T5" s="7">
        <f t="shared" ref="T5:T17" si="1">COUNTIF(G5:J5,"L")</f>
        <v>0</v>
      </c>
      <c r="U5" s="7">
        <f t="shared" ref="U5:U17" si="2">COUNTIF(G5:J5,"LA")</f>
        <v>0</v>
      </c>
      <c r="V5" s="7">
        <f t="shared" ref="V5:V17" si="3">COUNTIF(G5:J5,"AP")</f>
        <v>0</v>
      </c>
    </row>
    <row r="6" spans="1:22" ht="21.7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50"/>
      <c r="G6" s="51"/>
      <c r="H6" s="4" t="s">
        <v>49</v>
      </c>
      <c r="I6" s="4" t="s">
        <v>50</v>
      </c>
      <c r="J6" s="4" t="s">
        <v>49</v>
      </c>
      <c r="K6" s="1"/>
      <c r="L6" s="1"/>
      <c r="M6" s="1"/>
      <c r="N6" s="1"/>
      <c r="O6" s="1"/>
      <c r="P6" s="60"/>
      <c r="Q6" s="60"/>
      <c r="R6" s="60"/>
      <c r="S6" s="7">
        <f t="shared" si="0"/>
        <v>1</v>
      </c>
      <c r="T6" s="7">
        <f t="shared" si="1"/>
        <v>0</v>
      </c>
      <c r="U6" s="7">
        <f t="shared" si="2"/>
        <v>0</v>
      </c>
      <c r="V6" s="7">
        <f t="shared" si="3"/>
        <v>0</v>
      </c>
    </row>
    <row r="7" spans="1:22" ht="21.7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50"/>
      <c r="G7" s="51"/>
      <c r="H7" s="4" t="s">
        <v>49</v>
      </c>
      <c r="I7" s="4" t="s">
        <v>49</v>
      </c>
      <c r="J7" s="4" t="s">
        <v>51</v>
      </c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0</v>
      </c>
      <c r="U7" s="7">
        <f t="shared" si="2"/>
        <v>1</v>
      </c>
      <c r="V7" s="7">
        <f t="shared" si="3"/>
        <v>0</v>
      </c>
    </row>
    <row r="8" spans="1:22" ht="21.7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50"/>
      <c r="G8" s="51"/>
      <c r="H8" s="4" t="s">
        <v>49</v>
      </c>
      <c r="I8" s="4" t="s">
        <v>49</v>
      </c>
      <c r="J8" s="4" t="s">
        <v>49</v>
      </c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ht="21.7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50"/>
      <c r="G9" s="51"/>
      <c r="H9" s="4" t="s">
        <v>49</v>
      </c>
      <c r="I9" s="4" t="s">
        <v>49</v>
      </c>
      <c r="J9" s="4" t="s">
        <v>49</v>
      </c>
      <c r="K9" s="1"/>
      <c r="L9" s="1"/>
      <c r="M9" s="1"/>
      <c r="N9" s="1"/>
      <c r="O9" s="1"/>
      <c r="P9" s="60"/>
      <c r="Q9" s="60"/>
      <c r="R9" s="60"/>
      <c r="S9" s="7">
        <f t="shared" si="0"/>
        <v>0</v>
      </c>
      <c r="T9" s="7">
        <f t="shared" si="1"/>
        <v>0</v>
      </c>
      <c r="U9" s="7">
        <f t="shared" si="2"/>
        <v>0</v>
      </c>
      <c r="V9" s="7">
        <f t="shared" si="3"/>
        <v>0</v>
      </c>
    </row>
    <row r="10" spans="1:22" ht="21.7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50"/>
      <c r="G10" s="51"/>
      <c r="H10" s="4" t="s">
        <v>53</v>
      </c>
      <c r="I10" s="4" t="s">
        <v>49</v>
      </c>
      <c r="J10" s="4" t="s">
        <v>49</v>
      </c>
      <c r="K10" s="1"/>
      <c r="L10" s="1"/>
      <c r="M10" s="1"/>
      <c r="N10" s="1"/>
      <c r="O10" s="1"/>
      <c r="P10" s="60"/>
      <c r="Q10" s="60"/>
      <c r="R10" s="60"/>
      <c r="S10" s="7">
        <f t="shared" si="0"/>
        <v>0</v>
      </c>
      <c r="T10" s="7">
        <f t="shared" si="1"/>
        <v>0</v>
      </c>
      <c r="U10" s="7">
        <f t="shared" si="2"/>
        <v>0</v>
      </c>
      <c r="V10" s="7">
        <f t="shared" si="3"/>
        <v>1</v>
      </c>
    </row>
    <row r="11" spans="1:22" ht="21.7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50"/>
      <c r="G11" s="51"/>
      <c r="H11" s="4" t="s">
        <v>49</v>
      </c>
      <c r="I11" s="4" t="s">
        <v>49</v>
      </c>
      <c r="J11" s="4" t="s">
        <v>50</v>
      </c>
      <c r="K11" s="1"/>
      <c r="L11" s="1"/>
      <c r="M11" s="1"/>
      <c r="N11" s="1"/>
      <c r="O11" s="1"/>
      <c r="P11" s="60"/>
      <c r="Q11" s="60"/>
      <c r="R11" s="60"/>
      <c r="S11" s="7">
        <f t="shared" si="0"/>
        <v>1</v>
      </c>
      <c r="T11" s="7">
        <f t="shared" si="1"/>
        <v>0</v>
      </c>
      <c r="U11" s="7">
        <f t="shared" si="2"/>
        <v>0</v>
      </c>
      <c r="V11" s="7">
        <f t="shared" si="3"/>
        <v>0</v>
      </c>
    </row>
    <row r="12" spans="1:22" ht="21.7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50"/>
      <c r="G12" s="51"/>
      <c r="H12" s="4" t="s">
        <v>49</v>
      </c>
      <c r="I12" s="4" t="s">
        <v>49</v>
      </c>
      <c r="J12" s="4" t="s">
        <v>52</v>
      </c>
      <c r="K12" s="1"/>
      <c r="L12" s="1"/>
      <c r="M12" s="1"/>
      <c r="N12" s="1"/>
      <c r="O12" s="1"/>
      <c r="P12" s="60"/>
      <c r="Q12" s="60"/>
      <c r="R12" s="60"/>
      <c r="S12" s="7">
        <f t="shared" si="0"/>
        <v>0</v>
      </c>
      <c r="T12" s="7">
        <f t="shared" si="1"/>
        <v>1</v>
      </c>
      <c r="U12" s="7">
        <f t="shared" si="2"/>
        <v>0</v>
      </c>
      <c r="V12" s="7">
        <f t="shared" si="3"/>
        <v>0</v>
      </c>
    </row>
    <row r="13" spans="1:22" ht="21.7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50"/>
      <c r="G13" s="51"/>
      <c r="H13" s="4" t="s">
        <v>50</v>
      </c>
      <c r="I13" s="4" t="s">
        <v>49</v>
      </c>
      <c r="J13" s="4" t="s">
        <v>52</v>
      </c>
      <c r="K13" s="1"/>
      <c r="L13" s="1"/>
      <c r="M13" s="1"/>
      <c r="N13" s="1"/>
      <c r="O13" s="1"/>
      <c r="P13" s="60"/>
      <c r="Q13" s="60"/>
      <c r="R13" s="60"/>
      <c r="S13" s="7">
        <f t="shared" si="0"/>
        <v>1</v>
      </c>
      <c r="T13" s="7">
        <f t="shared" si="1"/>
        <v>1</v>
      </c>
      <c r="U13" s="7">
        <f t="shared" si="2"/>
        <v>0</v>
      </c>
      <c r="V13" s="7">
        <f t="shared" si="3"/>
        <v>0</v>
      </c>
    </row>
    <row r="14" spans="1:22" ht="21.7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50"/>
      <c r="G14" s="51"/>
      <c r="H14" s="4" t="s">
        <v>49</v>
      </c>
      <c r="I14" s="4" t="s">
        <v>49</v>
      </c>
      <c r="J14" s="4" t="s">
        <v>49</v>
      </c>
      <c r="K14" s="1"/>
      <c r="L14" s="1"/>
      <c r="M14" s="1"/>
      <c r="N14" s="1"/>
      <c r="O14" s="1"/>
      <c r="P14" s="60"/>
      <c r="Q14" s="60"/>
      <c r="R14" s="60"/>
      <c r="S14" s="7">
        <f t="shared" si="0"/>
        <v>0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21.7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50"/>
      <c r="G15" s="51"/>
      <c r="H15" s="4" t="s">
        <v>49</v>
      </c>
      <c r="I15" s="4" t="s">
        <v>49</v>
      </c>
      <c r="J15" s="4" t="s">
        <v>49</v>
      </c>
      <c r="K15" s="1"/>
      <c r="L15" s="1"/>
      <c r="M15" s="1"/>
      <c r="N15" s="1"/>
      <c r="O15" s="1"/>
      <c r="P15" s="60"/>
      <c r="Q15" s="60"/>
      <c r="R15" s="60"/>
      <c r="S15" s="7">
        <f t="shared" si="0"/>
        <v>0</v>
      </c>
      <c r="T15" s="7">
        <f t="shared" si="1"/>
        <v>0</v>
      </c>
      <c r="U15" s="7">
        <f t="shared" si="2"/>
        <v>0</v>
      </c>
      <c r="V15" s="7">
        <f t="shared" si="3"/>
        <v>0</v>
      </c>
    </row>
    <row r="16" spans="1:22" ht="21.7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50"/>
      <c r="G16" s="51"/>
      <c r="H16" s="4" t="s">
        <v>51</v>
      </c>
      <c r="I16" s="4" t="s">
        <v>49</v>
      </c>
      <c r="J16" s="4" t="s">
        <v>50</v>
      </c>
      <c r="K16" s="1"/>
      <c r="L16" s="1"/>
      <c r="M16" s="1"/>
      <c r="N16" s="1"/>
      <c r="O16" s="1"/>
      <c r="P16" s="60"/>
      <c r="Q16" s="60"/>
      <c r="R16" s="60"/>
      <c r="S16" s="7">
        <f t="shared" si="0"/>
        <v>1</v>
      </c>
      <c r="T16" s="7">
        <f t="shared" si="1"/>
        <v>0</v>
      </c>
      <c r="U16" s="7">
        <f t="shared" si="2"/>
        <v>1</v>
      </c>
      <c r="V16" s="7">
        <f t="shared" si="3"/>
        <v>0</v>
      </c>
    </row>
    <row r="17" spans="1:22" s="35" customFormat="1" ht="21.75" customHeight="1">
      <c r="A17" s="27">
        <v>13</v>
      </c>
      <c r="B17" s="28">
        <v>959034</v>
      </c>
      <c r="C17" s="29" t="s">
        <v>41</v>
      </c>
      <c r="D17" s="30" t="s">
        <v>42</v>
      </c>
      <c r="E17" s="31"/>
      <c r="F17" s="50"/>
      <c r="G17" s="51"/>
      <c r="H17" s="32" t="s">
        <v>50</v>
      </c>
      <c r="I17" s="32" t="s">
        <v>49</v>
      </c>
      <c r="J17" s="32" t="s">
        <v>50</v>
      </c>
      <c r="K17" s="33"/>
      <c r="L17" s="33"/>
      <c r="M17" s="33"/>
      <c r="N17" s="33"/>
      <c r="O17" s="33"/>
      <c r="P17" s="65"/>
      <c r="Q17" s="65"/>
      <c r="R17" s="65"/>
      <c r="S17" s="34">
        <f t="shared" si="0"/>
        <v>2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18" spans="1:22" ht="21.75" customHeight="1"/>
    <row r="19" spans="1:22" ht="21.75" customHeight="1"/>
    <row r="20" spans="1:22" ht="21.75" customHeight="1"/>
    <row r="21" spans="1:22" ht="21.75" customHeight="1"/>
    <row r="23" spans="1:22">
      <c r="I23" t="s">
        <v>3</v>
      </c>
    </row>
  </sheetData>
  <mergeCells count="20">
    <mergeCell ref="P14:R14"/>
    <mergeCell ref="P15:R15"/>
    <mergeCell ref="P16:R16"/>
    <mergeCell ref="P17:R17"/>
    <mergeCell ref="D1:R2"/>
    <mergeCell ref="P13:R13"/>
    <mergeCell ref="P4:R4"/>
    <mergeCell ref="P9:R9"/>
    <mergeCell ref="P10:R10"/>
    <mergeCell ref="P11:R11"/>
    <mergeCell ref="P12:R12"/>
    <mergeCell ref="B1:C2"/>
    <mergeCell ref="P5:R5"/>
    <mergeCell ref="P6:R6"/>
    <mergeCell ref="P7:R7"/>
    <mergeCell ref="P8:R8"/>
    <mergeCell ref="F3:J3"/>
    <mergeCell ref="K3:R3"/>
    <mergeCell ref="K4:O4"/>
    <mergeCell ref="C4:D4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zoomScale="82" zoomScaleNormal="82" workbookViewId="0">
      <selection activeCell="I11" sqref="I11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23.71093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4" width="4.5703125" customWidth="1"/>
    <col min="15" max="15" width="5" customWidth="1"/>
    <col min="18" max="18" width="18.5703125" customWidth="1"/>
  </cols>
  <sheetData>
    <row r="1" spans="1:22" ht="15" customHeight="1">
      <c r="B1" s="59" t="s">
        <v>46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15" t="s">
        <v>6</v>
      </c>
      <c r="B4" s="15" t="s">
        <v>7</v>
      </c>
      <c r="C4" s="63" t="s">
        <v>1</v>
      </c>
      <c r="D4" s="64"/>
      <c r="E4" s="15" t="s">
        <v>0</v>
      </c>
      <c r="F4" s="25">
        <v>41799</v>
      </c>
      <c r="G4" s="25">
        <v>41800</v>
      </c>
      <c r="H4" s="25">
        <v>41801</v>
      </c>
      <c r="I4" s="25">
        <v>41802</v>
      </c>
      <c r="J4" s="25">
        <v>41803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19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51</v>
      </c>
      <c r="G5" s="4" t="s">
        <v>49</v>
      </c>
      <c r="H5" s="4" t="s">
        <v>49</v>
      </c>
      <c r="I5" s="4" t="s">
        <v>49</v>
      </c>
      <c r="J5" s="4" t="s">
        <v>49</v>
      </c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 t="shared" ref="T5:T17" si="0">COUNTIF(G5:J5,"L")</f>
        <v>0</v>
      </c>
      <c r="U5" s="7">
        <f t="shared" ref="U5:U17" si="1">COUNTIF(G5:J5,"LA")</f>
        <v>0</v>
      </c>
      <c r="V5" s="7">
        <f t="shared" ref="V5:V17" si="2">COUNTIF(G5:J5,"AP")</f>
        <v>0</v>
      </c>
    </row>
    <row r="6" spans="1:22" s="47" customFormat="1" ht="19.5" customHeight="1">
      <c r="A6" s="38">
        <v>2</v>
      </c>
      <c r="B6" s="39">
        <v>1358017</v>
      </c>
      <c r="C6" s="40" t="s">
        <v>20</v>
      </c>
      <c r="D6" s="41" t="s">
        <v>21</v>
      </c>
      <c r="E6" s="42"/>
      <c r="F6" s="43" t="s">
        <v>51</v>
      </c>
      <c r="G6" s="44"/>
      <c r="H6" s="44" t="s">
        <v>52</v>
      </c>
      <c r="I6" s="44" t="s">
        <v>52</v>
      </c>
      <c r="J6" s="44" t="s">
        <v>51</v>
      </c>
      <c r="K6" s="45"/>
      <c r="L6" s="45"/>
      <c r="M6" s="45"/>
      <c r="N6" s="45"/>
      <c r="O6" s="45"/>
      <c r="P6" s="72"/>
      <c r="Q6" s="72"/>
      <c r="R6" s="72"/>
      <c r="S6" s="46">
        <f t="shared" ref="S6:S17" si="3">COUNTIF(F6:J6,"A")</f>
        <v>0</v>
      </c>
      <c r="T6" s="46">
        <f t="shared" si="0"/>
        <v>2</v>
      </c>
      <c r="U6" s="46">
        <f t="shared" si="1"/>
        <v>1</v>
      </c>
      <c r="V6" s="46">
        <f t="shared" si="2"/>
        <v>0</v>
      </c>
    </row>
    <row r="7" spans="1:22" ht="19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49</v>
      </c>
      <c r="G7" s="4" t="s">
        <v>51</v>
      </c>
      <c r="H7" s="4" t="s">
        <v>49</v>
      </c>
      <c r="I7" s="4" t="s">
        <v>49</v>
      </c>
      <c r="J7" s="4" t="s">
        <v>51</v>
      </c>
      <c r="K7" s="1"/>
      <c r="L7" s="1"/>
      <c r="M7" s="1"/>
      <c r="N7" s="1"/>
      <c r="O7" s="1"/>
      <c r="P7" s="60"/>
      <c r="Q7" s="60"/>
      <c r="R7" s="60"/>
      <c r="S7" s="7">
        <f t="shared" si="3"/>
        <v>0</v>
      </c>
      <c r="T7" s="7">
        <f t="shared" si="0"/>
        <v>0</v>
      </c>
      <c r="U7" s="7">
        <f t="shared" si="1"/>
        <v>2</v>
      </c>
      <c r="V7" s="7">
        <f t="shared" si="2"/>
        <v>0</v>
      </c>
    </row>
    <row r="8" spans="1:22" ht="19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 t="s">
        <v>49</v>
      </c>
      <c r="H8" s="4" t="s">
        <v>49</v>
      </c>
      <c r="I8" s="4" t="s">
        <v>49</v>
      </c>
      <c r="J8" s="4" t="s">
        <v>51</v>
      </c>
      <c r="K8" s="1"/>
      <c r="L8" s="1"/>
      <c r="M8" s="1"/>
      <c r="N8" s="1"/>
      <c r="O8" s="1"/>
      <c r="P8" s="60"/>
      <c r="Q8" s="60"/>
      <c r="R8" s="60"/>
      <c r="S8" s="7">
        <f t="shared" si="3"/>
        <v>0</v>
      </c>
      <c r="T8" s="7">
        <f t="shared" si="0"/>
        <v>0</v>
      </c>
      <c r="U8" s="7">
        <f t="shared" si="1"/>
        <v>1</v>
      </c>
      <c r="V8" s="7">
        <f t="shared" si="2"/>
        <v>0</v>
      </c>
    </row>
    <row r="9" spans="1:22" s="47" customFormat="1" ht="19.5" customHeight="1">
      <c r="A9" s="38">
        <v>5</v>
      </c>
      <c r="B9" s="39">
        <v>1358039</v>
      </c>
      <c r="C9" s="40" t="s">
        <v>26</v>
      </c>
      <c r="D9" s="41" t="s">
        <v>27</v>
      </c>
      <c r="E9" s="42"/>
      <c r="F9" s="43" t="s">
        <v>51</v>
      </c>
      <c r="G9" s="44"/>
      <c r="H9" s="44" t="s">
        <v>52</v>
      </c>
      <c r="I9" s="44" t="s">
        <v>51</v>
      </c>
      <c r="J9" s="44" t="s">
        <v>50</v>
      </c>
      <c r="K9" s="45"/>
      <c r="L9" s="45"/>
      <c r="M9" s="45"/>
      <c r="N9" s="45"/>
      <c r="O9" s="45"/>
      <c r="P9" s="72"/>
      <c r="Q9" s="72"/>
      <c r="R9" s="72"/>
      <c r="S9" s="46">
        <f t="shared" si="3"/>
        <v>1</v>
      </c>
      <c r="T9" s="46">
        <f t="shared" si="0"/>
        <v>1</v>
      </c>
      <c r="U9" s="46">
        <f t="shared" si="1"/>
        <v>1</v>
      </c>
      <c r="V9" s="46">
        <f t="shared" si="2"/>
        <v>0</v>
      </c>
    </row>
    <row r="10" spans="1:22" ht="19.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36" t="s">
        <v>51</v>
      </c>
      <c r="G10" s="4"/>
      <c r="H10" s="4" t="s">
        <v>49</v>
      </c>
      <c r="I10" s="4" t="s">
        <v>53</v>
      </c>
      <c r="J10" s="4" t="s">
        <v>50</v>
      </c>
      <c r="K10" s="1"/>
      <c r="L10" s="1"/>
      <c r="M10" s="1"/>
      <c r="N10" s="1"/>
      <c r="O10" s="1"/>
      <c r="P10" s="60"/>
      <c r="Q10" s="60"/>
      <c r="R10" s="60"/>
      <c r="S10" s="7">
        <f t="shared" si="3"/>
        <v>1</v>
      </c>
      <c r="T10" s="7">
        <f t="shared" si="0"/>
        <v>0</v>
      </c>
      <c r="U10" s="7">
        <f t="shared" si="1"/>
        <v>0</v>
      </c>
      <c r="V10" s="7">
        <f t="shared" si="2"/>
        <v>1</v>
      </c>
    </row>
    <row r="11" spans="1:22" s="47" customFormat="1" ht="19.5" customHeight="1">
      <c r="A11" s="38">
        <v>7</v>
      </c>
      <c r="B11" s="39">
        <v>1358046</v>
      </c>
      <c r="C11" s="40" t="s">
        <v>30</v>
      </c>
      <c r="D11" s="41" t="s">
        <v>31</v>
      </c>
      <c r="E11" s="42"/>
      <c r="F11" s="43" t="s">
        <v>51</v>
      </c>
      <c r="G11" s="44" t="s">
        <v>51</v>
      </c>
      <c r="H11" s="44" t="s">
        <v>49</v>
      </c>
      <c r="I11" s="44" t="s">
        <v>50</v>
      </c>
      <c r="J11" s="44" t="s">
        <v>49</v>
      </c>
      <c r="K11" s="45"/>
      <c r="L11" s="45"/>
      <c r="M11" s="45"/>
      <c r="N11" s="45"/>
      <c r="O11" s="45"/>
      <c r="P11" s="72"/>
      <c r="Q11" s="72"/>
      <c r="R11" s="72"/>
      <c r="S11" s="46">
        <f t="shared" si="3"/>
        <v>1</v>
      </c>
      <c r="T11" s="46">
        <f t="shared" si="0"/>
        <v>0</v>
      </c>
      <c r="U11" s="46">
        <f t="shared" si="1"/>
        <v>1</v>
      </c>
      <c r="V11" s="46">
        <f t="shared" si="2"/>
        <v>0</v>
      </c>
    </row>
    <row r="12" spans="1:22" ht="19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49</v>
      </c>
      <c r="G12" s="4" t="s">
        <v>51</v>
      </c>
      <c r="H12" s="4" t="s">
        <v>49</v>
      </c>
      <c r="I12" s="4" t="s">
        <v>49</v>
      </c>
      <c r="J12" s="4" t="s">
        <v>50</v>
      </c>
      <c r="K12" s="1"/>
      <c r="L12" s="1"/>
      <c r="M12" s="1"/>
      <c r="N12" s="1"/>
      <c r="O12" s="1"/>
      <c r="P12" s="60"/>
      <c r="Q12" s="60"/>
      <c r="R12" s="60"/>
      <c r="S12" s="7">
        <f t="shared" si="3"/>
        <v>1</v>
      </c>
      <c r="T12" s="7">
        <f t="shared" si="0"/>
        <v>0</v>
      </c>
      <c r="U12" s="7">
        <f t="shared" si="1"/>
        <v>1</v>
      </c>
      <c r="V12" s="7">
        <f t="shared" si="2"/>
        <v>0</v>
      </c>
    </row>
    <row r="13" spans="1:22" s="35" customFormat="1" ht="19.5" customHeight="1">
      <c r="A13" s="27">
        <v>9</v>
      </c>
      <c r="B13" s="28">
        <v>1358052</v>
      </c>
      <c r="C13" s="29" t="s">
        <v>33</v>
      </c>
      <c r="D13" s="30" t="s">
        <v>34</v>
      </c>
      <c r="E13" s="31"/>
      <c r="F13" s="37" t="s">
        <v>51</v>
      </c>
      <c r="G13" s="32" t="s">
        <v>49</v>
      </c>
      <c r="H13" s="32" t="s">
        <v>50</v>
      </c>
      <c r="I13" s="32" t="s">
        <v>51</v>
      </c>
      <c r="J13" s="32" t="s">
        <v>50</v>
      </c>
      <c r="K13" s="33"/>
      <c r="L13" s="33"/>
      <c r="M13" s="33"/>
      <c r="N13" s="33"/>
      <c r="O13" s="33"/>
      <c r="P13" s="65"/>
      <c r="Q13" s="65"/>
      <c r="R13" s="65"/>
      <c r="S13" s="34">
        <f t="shared" si="3"/>
        <v>2</v>
      </c>
      <c r="T13" s="34">
        <f t="shared" si="0"/>
        <v>0</v>
      </c>
      <c r="U13" s="34">
        <f t="shared" si="1"/>
        <v>1</v>
      </c>
      <c r="V13" s="34">
        <f t="shared" si="2"/>
        <v>0</v>
      </c>
    </row>
    <row r="14" spans="1:22" ht="19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52</v>
      </c>
      <c r="G14" s="4" t="s">
        <v>49</v>
      </c>
      <c r="H14" s="4" t="s">
        <v>49</v>
      </c>
      <c r="I14" s="4" t="s">
        <v>52</v>
      </c>
      <c r="J14" s="4" t="s">
        <v>49</v>
      </c>
      <c r="K14" s="1"/>
      <c r="L14" s="1"/>
      <c r="M14" s="1"/>
      <c r="N14" s="1"/>
      <c r="O14" s="1"/>
      <c r="P14" s="60"/>
      <c r="Q14" s="60"/>
      <c r="R14" s="60"/>
      <c r="S14" s="7">
        <f t="shared" si="3"/>
        <v>0</v>
      </c>
      <c r="T14" s="7">
        <f t="shared" si="0"/>
        <v>1</v>
      </c>
      <c r="U14" s="7">
        <f t="shared" si="1"/>
        <v>0</v>
      </c>
      <c r="V14" s="7">
        <f t="shared" si="2"/>
        <v>0</v>
      </c>
    </row>
    <row r="15" spans="1:22" s="47" customFormat="1" ht="19.5" customHeight="1">
      <c r="A15" s="38">
        <v>11</v>
      </c>
      <c r="B15" s="39">
        <v>1358066</v>
      </c>
      <c r="C15" s="40" t="s">
        <v>37</v>
      </c>
      <c r="D15" s="41" t="s">
        <v>38</v>
      </c>
      <c r="E15" s="42"/>
      <c r="F15" s="43" t="s">
        <v>50</v>
      </c>
      <c r="G15" s="44" t="s">
        <v>51</v>
      </c>
      <c r="H15" s="44" t="s">
        <v>49</v>
      </c>
      <c r="I15" s="44" t="s">
        <v>49</v>
      </c>
      <c r="J15" s="44" t="s">
        <v>51</v>
      </c>
      <c r="K15" s="45"/>
      <c r="L15" s="45"/>
      <c r="M15" s="45"/>
      <c r="N15" s="45"/>
      <c r="O15" s="45"/>
      <c r="P15" s="72"/>
      <c r="Q15" s="72"/>
      <c r="R15" s="72"/>
      <c r="S15" s="46">
        <f t="shared" si="3"/>
        <v>1</v>
      </c>
      <c r="T15" s="46">
        <f t="shared" si="0"/>
        <v>0</v>
      </c>
      <c r="U15" s="46">
        <f t="shared" si="1"/>
        <v>2</v>
      </c>
      <c r="V15" s="46">
        <f t="shared" si="2"/>
        <v>0</v>
      </c>
    </row>
    <row r="16" spans="1:22" s="35" customFormat="1" ht="19.5" customHeight="1">
      <c r="A16" s="27">
        <v>12</v>
      </c>
      <c r="B16" s="28">
        <v>1358072</v>
      </c>
      <c r="C16" s="29" t="s">
        <v>39</v>
      </c>
      <c r="D16" s="30" t="s">
        <v>40</v>
      </c>
      <c r="E16" s="31"/>
      <c r="F16" s="37" t="s">
        <v>51</v>
      </c>
      <c r="G16" s="32" t="s">
        <v>51</v>
      </c>
      <c r="H16" s="32" t="s">
        <v>50</v>
      </c>
      <c r="I16" s="32" t="s">
        <v>51</v>
      </c>
      <c r="J16" s="32" t="s">
        <v>50</v>
      </c>
      <c r="K16" s="33"/>
      <c r="L16" s="33"/>
      <c r="M16" s="33"/>
      <c r="N16" s="33"/>
      <c r="O16" s="33"/>
      <c r="P16" s="65"/>
      <c r="Q16" s="65"/>
      <c r="R16" s="65"/>
      <c r="S16" s="34">
        <f t="shared" si="3"/>
        <v>2</v>
      </c>
      <c r="T16" s="34">
        <f t="shared" si="0"/>
        <v>0</v>
      </c>
      <c r="U16" s="34">
        <f t="shared" si="1"/>
        <v>2</v>
      </c>
      <c r="V16" s="34">
        <f t="shared" si="2"/>
        <v>0</v>
      </c>
    </row>
    <row r="17" spans="1:22" s="35" customFormat="1" ht="19.5" customHeight="1">
      <c r="A17" s="27">
        <v>13</v>
      </c>
      <c r="B17" s="28">
        <v>959034</v>
      </c>
      <c r="C17" s="29" t="s">
        <v>41</v>
      </c>
      <c r="D17" s="30" t="s">
        <v>42</v>
      </c>
      <c r="E17" s="31"/>
      <c r="F17" s="37" t="s">
        <v>50</v>
      </c>
      <c r="G17" s="32" t="s">
        <v>50</v>
      </c>
      <c r="H17" s="32" t="s">
        <v>49</v>
      </c>
      <c r="I17" s="32" t="s">
        <v>49</v>
      </c>
      <c r="J17" s="32" t="s">
        <v>50</v>
      </c>
      <c r="K17" s="33"/>
      <c r="L17" s="33"/>
      <c r="M17" s="33"/>
      <c r="N17" s="33"/>
      <c r="O17" s="33"/>
      <c r="P17" s="65"/>
      <c r="Q17" s="65"/>
      <c r="R17" s="65"/>
      <c r="S17" s="34">
        <f t="shared" si="3"/>
        <v>3</v>
      </c>
      <c r="T17" s="34">
        <f t="shared" si="0"/>
        <v>0</v>
      </c>
      <c r="U17" s="34">
        <f t="shared" si="1"/>
        <v>0</v>
      </c>
      <c r="V17" s="34">
        <f t="shared" si="2"/>
        <v>0</v>
      </c>
    </row>
    <row r="18" spans="1:22">
      <c r="I18" t="s">
        <v>3</v>
      </c>
    </row>
  </sheetData>
  <mergeCells count="20">
    <mergeCell ref="P17:R17"/>
    <mergeCell ref="P16:R16"/>
    <mergeCell ref="P5:R5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15:R15"/>
    <mergeCell ref="B1:C2"/>
    <mergeCell ref="F3:J3"/>
    <mergeCell ref="K3:R3"/>
    <mergeCell ref="C4:D4"/>
    <mergeCell ref="K4:O4"/>
    <mergeCell ref="P4:R4"/>
    <mergeCell ref="D1:R2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zoomScale="82" zoomScaleNormal="82" workbookViewId="0">
      <selection activeCell="G10" sqref="G10"/>
    </sheetView>
  </sheetViews>
  <sheetFormatPr defaultRowHeight="15"/>
  <cols>
    <col min="1" max="1" width="4.28515625" customWidth="1"/>
    <col min="2" max="2" width="15.85546875" customWidth="1"/>
    <col min="3" max="3" width="33.28515625" customWidth="1"/>
    <col min="4" max="4" width="11.42578125" bestFit="1" customWidth="1"/>
    <col min="5" max="5" width="23.71093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4" width="4.5703125" customWidth="1"/>
    <col min="15" max="15" width="5" customWidth="1"/>
    <col min="18" max="18" width="18.5703125" customWidth="1"/>
  </cols>
  <sheetData>
    <row r="1" spans="1:22" ht="15" customHeight="1">
      <c r="B1" s="59" t="s">
        <v>9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12" t="s">
        <v>6</v>
      </c>
      <c r="B4" s="12" t="s">
        <v>7</v>
      </c>
      <c r="C4" s="63" t="s">
        <v>1</v>
      </c>
      <c r="D4" s="64"/>
      <c r="E4" s="12" t="s">
        <v>0</v>
      </c>
      <c r="F4" s="24">
        <v>41806</v>
      </c>
      <c r="G4" s="24">
        <v>41807</v>
      </c>
      <c r="H4" s="24">
        <v>41808</v>
      </c>
      <c r="I4" s="24">
        <v>41809</v>
      </c>
      <c r="J4" s="24">
        <v>41810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19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>COUNTIF(F5:J5,"L")</f>
        <v>0</v>
      </c>
      <c r="U5" s="7">
        <f>COUNTIF(F5:J5,"LA")</f>
        <v>0</v>
      </c>
      <c r="V5" s="7">
        <f>COUNTIF(F5:J5,"AP")</f>
        <v>0</v>
      </c>
    </row>
    <row r="6" spans="1:22" ht="19.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36" t="s">
        <v>49</v>
      </c>
      <c r="G6" s="4" t="s">
        <v>49</v>
      </c>
      <c r="H6" s="4" t="s">
        <v>49</v>
      </c>
      <c r="I6" s="4" t="s">
        <v>49</v>
      </c>
      <c r="J6" s="4" t="s">
        <v>52</v>
      </c>
      <c r="K6" s="1"/>
      <c r="L6" s="1"/>
      <c r="M6" s="1"/>
      <c r="N6" s="1"/>
      <c r="O6" s="1"/>
      <c r="P6" s="60"/>
      <c r="Q6" s="60"/>
      <c r="R6" s="60"/>
      <c r="S6" s="7">
        <f t="shared" ref="S6:S17" si="0">COUNTIF(F6:J6,"A")</f>
        <v>0</v>
      </c>
      <c r="T6" s="7">
        <f t="shared" ref="T6:T17" si="1">COUNTIF(F6:J6,"L")</f>
        <v>1</v>
      </c>
      <c r="U6" s="7">
        <f t="shared" ref="U6:U17" si="2">COUNTIF(F6:J6,"LA")</f>
        <v>0</v>
      </c>
      <c r="V6" s="7">
        <f t="shared" ref="V6:V17" si="3">COUNTIF(F6:J6,"AP")</f>
        <v>0</v>
      </c>
    </row>
    <row r="7" spans="1:22" ht="19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51</v>
      </c>
      <c r="G7" s="4" t="s">
        <v>49</v>
      </c>
      <c r="H7" s="4" t="s">
        <v>51</v>
      </c>
      <c r="I7" s="4" t="s">
        <v>51</v>
      </c>
      <c r="J7" s="4" t="s">
        <v>51</v>
      </c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0</v>
      </c>
      <c r="U7" s="7">
        <f t="shared" si="2"/>
        <v>4</v>
      </c>
      <c r="V7" s="7">
        <f t="shared" si="3"/>
        <v>0</v>
      </c>
    </row>
    <row r="8" spans="1:22" ht="19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 t="s">
        <v>49</v>
      </c>
      <c r="H8" s="4" t="s">
        <v>49</v>
      </c>
      <c r="I8" s="4" t="s">
        <v>49</v>
      </c>
      <c r="J8" s="4" t="s">
        <v>49</v>
      </c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ht="19.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36" t="s">
        <v>51</v>
      </c>
      <c r="G9" s="4" t="s">
        <v>49</v>
      </c>
      <c r="H9" s="4" t="s">
        <v>50</v>
      </c>
      <c r="I9" s="4" t="s">
        <v>49</v>
      </c>
      <c r="J9" s="4" t="s">
        <v>52</v>
      </c>
      <c r="K9" s="1"/>
      <c r="L9" s="1"/>
      <c r="M9" s="1"/>
      <c r="N9" s="1"/>
      <c r="O9" s="1"/>
      <c r="P9" s="60"/>
      <c r="Q9" s="60"/>
      <c r="R9" s="60"/>
      <c r="S9" s="7">
        <f t="shared" si="0"/>
        <v>1</v>
      </c>
      <c r="T9" s="7">
        <f t="shared" si="1"/>
        <v>1</v>
      </c>
      <c r="U9" s="7">
        <f t="shared" si="2"/>
        <v>1</v>
      </c>
      <c r="V9" s="7">
        <f t="shared" si="3"/>
        <v>0</v>
      </c>
    </row>
    <row r="10" spans="1:22" ht="19.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36" t="s">
        <v>51</v>
      </c>
      <c r="G10" s="4" t="s">
        <v>53</v>
      </c>
      <c r="H10" s="4" t="s">
        <v>49</v>
      </c>
      <c r="I10" s="4" t="s">
        <v>53</v>
      </c>
      <c r="J10" s="4" t="s">
        <v>53</v>
      </c>
      <c r="K10" s="1"/>
      <c r="L10" s="1"/>
      <c r="M10" s="1"/>
      <c r="N10" s="1"/>
      <c r="O10" s="1"/>
      <c r="P10" s="60"/>
      <c r="Q10" s="60"/>
      <c r="R10" s="60"/>
      <c r="S10" s="7">
        <f t="shared" si="0"/>
        <v>0</v>
      </c>
      <c r="T10" s="7">
        <f t="shared" si="1"/>
        <v>0</v>
      </c>
      <c r="U10" s="7">
        <f t="shared" si="2"/>
        <v>1</v>
      </c>
      <c r="V10" s="7">
        <f t="shared" si="3"/>
        <v>3</v>
      </c>
    </row>
    <row r="11" spans="1:22" ht="19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6" t="s">
        <v>49</v>
      </c>
      <c r="G11" s="4" t="s">
        <v>50</v>
      </c>
      <c r="H11" s="4" t="s">
        <v>49</v>
      </c>
      <c r="I11" s="4" t="s">
        <v>49</v>
      </c>
      <c r="J11" s="4" t="s">
        <v>52</v>
      </c>
      <c r="K11" s="1"/>
      <c r="L11" s="1"/>
      <c r="M11" s="1"/>
      <c r="N11" s="1"/>
      <c r="O11" s="1"/>
      <c r="P11" s="60"/>
      <c r="Q11" s="60"/>
      <c r="R11" s="60"/>
      <c r="S11" s="7">
        <f t="shared" si="0"/>
        <v>1</v>
      </c>
      <c r="T11" s="7">
        <f t="shared" si="1"/>
        <v>1</v>
      </c>
      <c r="U11" s="7">
        <f t="shared" si="2"/>
        <v>0</v>
      </c>
      <c r="V11" s="7">
        <f t="shared" si="3"/>
        <v>0</v>
      </c>
    </row>
    <row r="12" spans="1:22" ht="19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49</v>
      </c>
      <c r="G12" s="4" t="s">
        <v>49</v>
      </c>
      <c r="H12" s="4" t="s">
        <v>51</v>
      </c>
      <c r="I12" s="4" t="s">
        <v>49</v>
      </c>
      <c r="J12" s="4" t="s">
        <v>49</v>
      </c>
      <c r="K12" s="1"/>
      <c r="L12" s="1"/>
      <c r="M12" s="1"/>
      <c r="N12" s="1"/>
      <c r="O12" s="1"/>
      <c r="P12" s="60"/>
      <c r="Q12" s="60"/>
      <c r="R12" s="60"/>
      <c r="S12" s="7">
        <f t="shared" si="0"/>
        <v>0</v>
      </c>
      <c r="T12" s="7">
        <f t="shared" si="1"/>
        <v>0</v>
      </c>
      <c r="U12" s="7">
        <f t="shared" si="2"/>
        <v>1</v>
      </c>
      <c r="V12" s="7">
        <f t="shared" si="3"/>
        <v>0</v>
      </c>
    </row>
    <row r="13" spans="1:22" ht="19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6" t="s">
        <v>49</v>
      </c>
      <c r="G13" s="4" t="s">
        <v>50</v>
      </c>
      <c r="H13" s="4" t="s">
        <v>51</v>
      </c>
      <c r="I13" s="4" t="s">
        <v>49</v>
      </c>
      <c r="J13" s="4" t="s">
        <v>49</v>
      </c>
      <c r="K13" s="1"/>
      <c r="L13" s="1"/>
      <c r="M13" s="1"/>
      <c r="N13" s="1"/>
      <c r="O13" s="1"/>
      <c r="P13" s="60"/>
      <c r="Q13" s="60"/>
      <c r="R13" s="60"/>
      <c r="S13" s="7">
        <f t="shared" si="0"/>
        <v>1</v>
      </c>
      <c r="T13" s="7">
        <f t="shared" si="1"/>
        <v>0</v>
      </c>
      <c r="U13" s="7">
        <f t="shared" si="2"/>
        <v>1</v>
      </c>
      <c r="V13" s="7">
        <f t="shared" si="3"/>
        <v>0</v>
      </c>
    </row>
    <row r="14" spans="1:22" ht="19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49</v>
      </c>
      <c r="G14" s="4" t="s">
        <v>49</v>
      </c>
      <c r="H14" s="4" t="s">
        <v>49</v>
      </c>
      <c r="I14" s="4" t="s">
        <v>49</v>
      </c>
      <c r="J14" s="4" t="s">
        <v>49</v>
      </c>
      <c r="K14" s="1"/>
      <c r="L14" s="1"/>
      <c r="M14" s="1"/>
      <c r="N14" s="1"/>
      <c r="O14" s="1"/>
      <c r="P14" s="60"/>
      <c r="Q14" s="60"/>
      <c r="R14" s="60"/>
      <c r="S14" s="7">
        <f t="shared" si="0"/>
        <v>0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19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6" t="s">
        <v>51</v>
      </c>
      <c r="G15" s="4" t="s">
        <v>49</v>
      </c>
      <c r="H15" s="4" t="s">
        <v>49</v>
      </c>
      <c r="I15" s="4" t="s">
        <v>49</v>
      </c>
      <c r="J15" s="4" t="s">
        <v>52</v>
      </c>
      <c r="K15" s="1"/>
      <c r="L15" s="1"/>
      <c r="M15" s="1"/>
      <c r="N15" s="1"/>
      <c r="O15" s="1"/>
      <c r="P15" s="60"/>
      <c r="Q15" s="60"/>
      <c r="R15" s="60"/>
      <c r="S15" s="7">
        <f t="shared" si="0"/>
        <v>0</v>
      </c>
      <c r="T15" s="7">
        <f t="shared" si="1"/>
        <v>1</v>
      </c>
      <c r="U15" s="7">
        <f t="shared" si="2"/>
        <v>1</v>
      </c>
      <c r="V15" s="7">
        <f t="shared" si="3"/>
        <v>0</v>
      </c>
    </row>
    <row r="16" spans="1:22" ht="19.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36" t="s">
        <v>49</v>
      </c>
      <c r="G16" s="4" t="s">
        <v>49</v>
      </c>
      <c r="H16" s="4" t="s">
        <v>49</v>
      </c>
      <c r="I16" s="4" t="s">
        <v>49</v>
      </c>
      <c r="J16" s="4" t="s">
        <v>49</v>
      </c>
      <c r="K16" s="1"/>
      <c r="L16" s="1"/>
      <c r="M16" s="1"/>
      <c r="N16" s="1"/>
      <c r="O16" s="1"/>
      <c r="P16" s="60"/>
      <c r="Q16" s="60"/>
      <c r="R16" s="60"/>
      <c r="S16" s="7">
        <f t="shared" si="0"/>
        <v>0</v>
      </c>
      <c r="T16" s="7">
        <f t="shared" si="1"/>
        <v>0</v>
      </c>
      <c r="U16" s="7">
        <f t="shared" si="2"/>
        <v>0</v>
      </c>
      <c r="V16" s="7">
        <f t="shared" si="3"/>
        <v>0</v>
      </c>
    </row>
    <row r="17" spans="1:22" s="35" customFormat="1" ht="19.5" customHeight="1">
      <c r="A17" s="27">
        <v>13</v>
      </c>
      <c r="B17" s="28">
        <v>959034</v>
      </c>
      <c r="C17" s="29" t="s">
        <v>41</v>
      </c>
      <c r="D17" s="30" t="s">
        <v>42</v>
      </c>
      <c r="E17" s="31"/>
      <c r="F17" s="37" t="s">
        <v>50</v>
      </c>
      <c r="G17" s="32" t="s">
        <v>50</v>
      </c>
      <c r="H17" s="32" t="s">
        <v>50</v>
      </c>
      <c r="I17" s="32" t="s">
        <v>49</v>
      </c>
      <c r="J17" s="32" t="s">
        <v>53</v>
      </c>
      <c r="K17" s="33"/>
      <c r="L17" s="33"/>
      <c r="M17" s="33"/>
      <c r="N17" s="33"/>
      <c r="O17" s="33"/>
      <c r="P17" s="65"/>
      <c r="Q17" s="65"/>
      <c r="R17" s="65"/>
      <c r="S17" s="34">
        <f t="shared" si="0"/>
        <v>3</v>
      </c>
      <c r="T17" s="34">
        <f t="shared" si="1"/>
        <v>0</v>
      </c>
      <c r="U17" s="34">
        <f t="shared" si="2"/>
        <v>0</v>
      </c>
      <c r="V17" s="34">
        <f t="shared" si="3"/>
        <v>1</v>
      </c>
    </row>
    <row r="19" spans="1:22">
      <c r="I19" t="s">
        <v>3</v>
      </c>
    </row>
  </sheetData>
  <mergeCells count="20">
    <mergeCell ref="P17:R17"/>
    <mergeCell ref="P16:R16"/>
    <mergeCell ref="P5:R5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15:R15"/>
    <mergeCell ref="B1:C2"/>
    <mergeCell ref="F3:J3"/>
    <mergeCell ref="K3:R3"/>
    <mergeCell ref="C4:D4"/>
    <mergeCell ref="K4:O4"/>
    <mergeCell ref="P4:R4"/>
    <mergeCell ref="D1:R2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zoomScale="80" zoomScaleNormal="80" workbookViewId="0">
      <selection activeCell="A10" sqref="A10:XFD10"/>
    </sheetView>
  </sheetViews>
  <sheetFormatPr defaultRowHeight="15"/>
  <cols>
    <col min="1" max="1" width="4.28515625" customWidth="1"/>
    <col min="2" max="2" width="15.85546875" customWidth="1"/>
    <col min="3" max="3" width="33.28515625" customWidth="1"/>
    <col min="4" max="4" width="11.42578125" bestFit="1" customWidth="1"/>
    <col min="5" max="5" width="23.71093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4" width="4.5703125" customWidth="1"/>
    <col min="15" max="15" width="5" customWidth="1"/>
    <col min="18" max="18" width="18.5703125" customWidth="1"/>
  </cols>
  <sheetData>
    <row r="1" spans="1:22" ht="15" customHeight="1">
      <c r="B1" s="59" t="s">
        <v>10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10" t="s">
        <v>6</v>
      </c>
      <c r="B4" s="10" t="s">
        <v>7</v>
      </c>
      <c r="C4" s="63" t="s">
        <v>1</v>
      </c>
      <c r="D4" s="64"/>
      <c r="E4" s="10" t="s">
        <v>0</v>
      </c>
      <c r="F4" s="24">
        <v>41813</v>
      </c>
      <c r="G4" s="24">
        <v>41814</v>
      </c>
      <c r="H4" s="24">
        <v>41815</v>
      </c>
      <c r="I4" s="24">
        <v>41816</v>
      </c>
      <c r="J4" s="24">
        <v>41817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19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>COUNTIF(F5:J5,"L")</f>
        <v>0</v>
      </c>
      <c r="U5" s="7">
        <f>COUNTIF(F5:J5,"LA")</f>
        <v>0</v>
      </c>
      <c r="V5" s="7">
        <f>COUNTIF(F5:J5,"AP")</f>
        <v>0</v>
      </c>
    </row>
    <row r="6" spans="1:22" ht="19.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36" t="s">
        <v>52</v>
      </c>
      <c r="G6" s="4" t="s">
        <v>49</v>
      </c>
      <c r="H6" s="4" t="s">
        <v>49</v>
      </c>
      <c r="I6" s="4" t="s">
        <v>52</v>
      </c>
      <c r="J6" s="4" t="s">
        <v>49</v>
      </c>
      <c r="K6" s="1"/>
      <c r="L6" s="1"/>
      <c r="M6" s="1"/>
      <c r="N6" s="1"/>
      <c r="O6" s="1"/>
      <c r="P6" s="60"/>
      <c r="Q6" s="60"/>
      <c r="R6" s="60"/>
      <c r="S6" s="7">
        <f t="shared" ref="S6:S17" si="0">COUNTIF(F6:J6,"A")</f>
        <v>0</v>
      </c>
      <c r="T6" s="7">
        <f t="shared" ref="T6:T17" si="1">COUNTIF(F6:J6,"L")</f>
        <v>2</v>
      </c>
      <c r="U6" s="7">
        <f t="shared" ref="U6:U17" si="2">COUNTIF(F6:J6,"LA")</f>
        <v>0</v>
      </c>
      <c r="V6" s="7">
        <f t="shared" ref="V6:V17" si="3">COUNTIF(F6:J6,"AP")</f>
        <v>0</v>
      </c>
    </row>
    <row r="7" spans="1:22" ht="19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49</v>
      </c>
      <c r="G7" s="4" t="s">
        <v>49</v>
      </c>
      <c r="H7" s="4" t="s">
        <v>51</v>
      </c>
      <c r="I7" s="4" t="s">
        <v>51</v>
      </c>
      <c r="J7" s="4" t="s">
        <v>49</v>
      </c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0</v>
      </c>
      <c r="U7" s="7">
        <f t="shared" si="2"/>
        <v>2</v>
      </c>
      <c r="V7" s="7">
        <f t="shared" si="3"/>
        <v>0</v>
      </c>
    </row>
    <row r="8" spans="1:22" ht="19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 t="s">
        <v>49</v>
      </c>
      <c r="H8" s="4" t="s">
        <v>49</v>
      </c>
      <c r="I8" s="4" t="s">
        <v>49</v>
      </c>
      <c r="J8" s="4" t="s">
        <v>49</v>
      </c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ht="19.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36" t="s">
        <v>52</v>
      </c>
      <c r="G9" s="4" t="s">
        <v>49</v>
      </c>
      <c r="H9" s="4" t="s">
        <v>49</v>
      </c>
      <c r="I9" s="4" t="s">
        <v>50</v>
      </c>
      <c r="J9" s="4" t="s">
        <v>49</v>
      </c>
      <c r="K9" s="1"/>
      <c r="L9" s="1"/>
      <c r="M9" s="1"/>
      <c r="N9" s="1"/>
      <c r="O9" s="1"/>
      <c r="P9" s="60"/>
      <c r="Q9" s="60"/>
      <c r="R9" s="60"/>
      <c r="S9" s="7">
        <f t="shared" si="0"/>
        <v>1</v>
      </c>
      <c r="T9" s="7">
        <f t="shared" si="1"/>
        <v>1</v>
      </c>
      <c r="U9" s="7">
        <f t="shared" si="2"/>
        <v>0</v>
      </c>
      <c r="V9" s="7">
        <f t="shared" si="3"/>
        <v>0</v>
      </c>
    </row>
    <row r="10" spans="1:22" s="58" customFormat="1" ht="19.5" customHeight="1">
      <c r="A10" s="53">
        <v>6</v>
      </c>
      <c r="B10" s="21">
        <v>1358040</v>
      </c>
      <c r="C10" s="22" t="s">
        <v>28</v>
      </c>
      <c r="D10" s="23" t="s">
        <v>29</v>
      </c>
      <c r="E10" s="54"/>
      <c r="F10" s="55" t="s">
        <v>52</v>
      </c>
      <c r="G10" s="56" t="s">
        <v>49</v>
      </c>
      <c r="H10" s="56" t="s">
        <v>49</v>
      </c>
      <c r="I10" s="56" t="s">
        <v>53</v>
      </c>
      <c r="J10" s="56" t="s">
        <v>53</v>
      </c>
      <c r="K10" s="57"/>
      <c r="L10" s="57"/>
      <c r="M10" s="57"/>
      <c r="N10" s="57"/>
      <c r="O10" s="57"/>
      <c r="P10" s="73"/>
      <c r="Q10" s="73"/>
      <c r="R10" s="73"/>
      <c r="S10" s="52">
        <f t="shared" si="0"/>
        <v>0</v>
      </c>
      <c r="T10" s="52">
        <f t="shared" si="1"/>
        <v>1</v>
      </c>
      <c r="U10" s="52">
        <f t="shared" si="2"/>
        <v>0</v>
      </c>
      <c r="V10" s="52">
        <f t="shared" si="3"/>
        <v>2</v>
      </c>
    </row>
    <row r="11" spans="1:22" ht="19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6" t="s">
        <v>49</v>
      </c>
      <c r="G11" s="4" t="s">
        <v>49</v>
      </c>
      <c r="H11" s="4" t="s">
        <v>49</v>
      </c>
      <c r="I11" s="4" t="s">
        <v>49</v>
      </c>
      <c r="J11" s="4" t="s">
        <v>49</v>
      </c>
      <c r="K11" s="1"/>
      <c r="L11" s="1"/>
      <c r="M11" s="1"/>
      <c r="N11" s="1"/>
      <c r="O11" s="1"/>
      <c r="P11" s="60"/>
      <c r="Q11" s="60"/>
      <c r="R11" s="60"/>
      <c r="S11" s="7">
        <f t="shared" si="0"/>
        <v>0</v>
      </c>
      <c r="T11" s="7">
        <f t="shared" si="1"/>
        <v>0</v>
      </c>
      <c r="U11" s="7">
        <f t="shared" si="2"/>
        <v>0</v>
      </c>
      <c r="V11" s="7">
        <f t="shared" si="3"/>
        <v>0</v>
      </c>
    </row>
    <row r="12" spans="1:22" ht="19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49</v>
      </c>
      <c r="G12" s="4" t="s">
        <v>49</v>
      </c>
      <c r="H12" s="4" t="s">
        <v>49</v>
      </c>
      <c r="I12" s="4" t="s">
        <v>49</v>
      </c>
      <c r="J12" s="4" t="s">
        <v>49</v>
      </c>
      <c r="K12" s="1"/>
      <c r="L12" s="1"/>
      <c r="M12" s="1"/>
      <c r="N12" s="1"/>
      <c r="O12" s="1"/>
      <c r="P12" s="60"/>
      <c r="Q12" s="60"/>
      <c r="R12" s="60"/>
      <c r="S12" s="7">
        <f t="shared" si="0"/>
        <v>0</v>
      </c>
      <c r="T12" s="7">
        <f t="shared" si="1"/>
        <v>0</v>
      </c>
      <c r="U12" s="7">
        <f t="shared" si="2"/>
        <v>0</v>
      </c>
      <c r="V12" s="7">
        <f t="shared" si="3"/>
        <v>0</v>
      </c>
    </row>
    <row r="13" spans="1:22" ht="19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6" t="s">
        <v>51</v>
      </c>
      <c r="G13" s="4" t="s">
        <v>49</v>
      </c>
      <c r="H13" s="4" t="s">
        <v>51</v>
      </c>
      <c r="I13" s="4" t="s">
        <v>52</v>
      </c>
      <c r="J13" s="4" t="s">
        <v>50</v>
      </c>
      <c r="K13" s="1"/>
      <c r="L13" s="1"/>
      <c r="M13" s="1"/>
      <c r="N13" s="1"/>
      <c r="O13" s="1"/>
      <c r="P13" s="60"/>
      <c r="Q13" s="60"/>
      <c r="R13" s="60"/>
      <c r="S13" s="7">
        <f t="shared" si="0"/>
        <v>1</v>
      </c>
      <c r="T13" s="7">
        <f t="shared" si="1"/>
        <v>1</v>
      </c>
      <c r="U13" s="7">
        <f t="shared" si="2"/>
        <v>2</v>
      </c>
      <c r="V13" s="7">
        <f t="shared" si="3"/>
        <v>0</v>
      </c>
    </row>
    <row r="14" spans="1:22" ht="19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49</v>
      </c>
      <c r="G14" s="4" t="s">
        <v>49</v>
      </c>
      <c r="H14" s="4" t="s">
        <v>49</v>
      </c>
      <c r="I14" s="4" t="s">
        <v>49</v>
      </c>
      <c r="J14" s="4" t="s">
        <v>49</v>
      </c>
      <c r="K14" s="1"/>
      <c r="L14" s="1"/>
      <c r="M14" s="1"/>
      <c r="N14" s="1"/>
      <c r="O14" s="1"/>
      <c r="P14" s="60"/>
      <c r="Q14" s="60"/>
      <c r="R14" s="60"/>
      <c r="S14" s="7">
        <f t="shared" si="0"/>
        <v>0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19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6" t="s">
        <v>49</v>
      </c>
      <c r="G15" s="4" t="s">
        <v>49</v>
      </c>
      <c r="H15" s="4" t="s">
        <v>49</v>
      </c>
      <c r="I15" s="4" t="s">
        <v>49</v>
      </c>
      <c r="J15" s="4" t="s">
        <v>49</v>
      </c>
      <c r="K15" s="1"/>
      <c r="L15" s="1"/>
      <c r="M15" s="1"/>
      <c r="N15" s="1"/>
      <c r="O15" s="1"/>
      <c r="P15" s="60"/>
      <c r="Q15" s="60"/>
      <c r="R15" s="60"/>
      <c r="S15" s="7">
        <f t="shared" si="0"/>
        <v>0</v>
      </c>
      <c r="T15" s="7">
        <f t="shared" si="1"/>
        <v>0</v>
      </c>
      <c r="U15" s="7">
        <f t="shared" si="2"/>
        <v>0</v>
      </c>
      <c r="V15" s="7">
        <f t="shared" si="3"/>
        <v>0</v>
      </c>
    </row>
    <row r="16" spans="1:22" s="35" customFormat="1" ht="19.5" customHeight="1">
      <c r="A16" s="27">
        <v>12</v>
      </c>
      <c r="B16" s="28">
        <v>1358072</v>
      </c>
      <c r="C16" s="29" t="s">
        <v>39</v>
      </c>
      <c r="D16" s="30" t="s">
        <v>40</v>
      </c>
      <c r="E16" s="31"/>
      <c r="F16" s="37" t="s">
        <v>50</v>
      </c>
      <c r="G16" s="4" t="s">
        <v>49</v>
      </c>
      <c r="H16" s="32" t="s">
        <v>49</v>
      </c>
      <c r="I16" s="32" t="s">
        <v>49</v>
      </c>
      <c r="J16" s="32" t="s">
        <v>50</v>
      </c>
      <c r="K16" s="33"/>
      <c r="L16" s="33"/>
      <c r="M16" s="33"/>
      <c r="N16" s="33"/>
      <c r="O16" s="33"/>
      <c r="P16" s="65"/>
      <c r="Q16" s="65"/>
      <c r="R16" s="65"/>
      <c r="S16" s="34">
        <f t="shared" si="0"/>
        <v>2</v>
      </c>
      <c r="T16" s="34">
        <f t="shared" si="1"/>
        <v>0</v>
      </c>
      <c r="U16" s="34">
        <f t="shared" si="2"/>
        <v>0</v>
      </c>
      <c r="V16" s="34">
        <f t="shared" si="3"/>
        <v>0</v>
      </c>
    </row>
    <row r="17" spans="1:22" s="35" customFormat="1" ht="19.5" customHeight="1">
      <c r="A17" s="27">
        <v>13</v>
      </c>
      <c r="B17" s="28">
        <v>959034</v>
      </c>
      <c r="C17" s="29" t="s">
        <v>41</v>
      </c>
      <c r="D17" s="30" t="s">
        <v>42</v>
      </c>
      <c r="E17" s="31"/>
      <c r="F17" s="37" t="s">
        <v>49</v>
      </c>
      <c r="G17" s="4" t="s">
        <v>49</v>
      </c>
      <c r="H17" s="32" t="s">
        <v>50</v>
      </c>
      <c r="I17" s="32" t="s">
        <v>50</v>
      </c>
      <c r="J17" s="32" t="s">
        <v>50</v>
      </c>
      <c r="K17" s="33"/>
      <c r="L17" s="33"/>
      <c r="M17" s="33"/>
      <c r="N17" s="33"/>
      <c r="O17" s="33"/>
      <c r="P17" s="65"/>
      <c r="Q17" s="65"/>
      <c r="R17" s="65"/>
      <c r="S17" s="34">
        <f t="shared" si="0"/>
        <v>3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21" spans="1:22">
      <c r="I21" t="s">
        <v>3</v>
      </c>
    </row>
  </sheetData>
  <mergeCells count="20">
    <mergeCell ref="P12:R12"/>
    <mergeCell ref="P13:R13"/>
    <mergeCell ref="P14:R14"/>
    <mergeCell ref="P15:R15"/>
    <mergeCell ref="P17:R17"/>
    <mergeCell ref="P16:R16"/>
    <mergeCell ref="B1:C2"/>
    <mergeCell ref="F3:J3"/>
    <mergeCell ref="K3:R3"/>
    <mergeCell ref="C4:D4"/>
    <mergeCell ref="K4:O4"/>
    <mergeCell ref="P4:R4"/>
    <mergeCell ref="D1:R2"/>
    <mergeCell ref="P10:R10"/>
    <mergeCell ref="P11:R11"/>
    <mergeCell ref="P5:R5"/>
    <mergeCell ref="P6:R6"/>
    <mergeCell ref="P7:R7"/>
    <mergeCell ref="P8:R8"/>
    <mergeCell ref="P9:R9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zoomScale="82" zoomScaleNormal="82" workbookViewId="0">
      <selection activeCell="F5" sqref="F5:H17"/>
    </sheetView>
  </sheetViews>
  <sheetFormatPr defaultRowHeight="15"/>
  <cols>
    <col min="1" max="1" width="4.28515625" customWidth="1"/>
    <col min="2" max="2" width="15.85546875" customWidth="1"/>
    <col min="3" max="3" width="33.28515625" customWidth="1"/>
    <col min="4" max="4" width="11.42578125" bestFit="1" customWidth="1"/>
    <col min="5" max="5" width="23.7109375" customWidth="1"/>
    <col min="6" max="6" width="9.7109375" customWidth="1"/>
    <col min="7" max="7" width="9.5703125" customWidth="1"/>
    <col min="8" max="8" width="8.7109375" customWidth="1"/>
    <col min="9" max="10" width="9.85546875" customWidth="1"/>
    <col min="11" max="11" width="4.7109375" customWidth="1"/>
    <col min="12" max="13" width="4.42578125" customWidth="1"/>
    <col min="14" max="14" width="4.5703125" customWidth="1"/>
    <col min="15" max="15" width="5" customWidth="1"/>
    <col min="18" max="18" width="18.5703125" customWidth="1"/>
  </cols>
  <sheetData>
    <row r="1" spans="1:22" ht="15" customHeight="1">
      <c r="B1" s="59" t="s">
        <v>47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10" t="s">
        <v>6</v>
      </c>
      <c r="B4" s="10" t="s">
        <v>7</v>
      </c>
      <c r="C4" s="63" t="s">
        <v>1</v>
      </c>
      <c r="D4" s="64"/>
      <c r="E4" s="10" t="s">
        <v>0</v>
      </c>
      <c r="F4" s="26">
        <v>41820</v>
      </c>
      <c r="G4" s="26">
        <v>41821</v>
      </c>
      <c r="H4" s="26">
        <v>41822</v>
      </c>
      <c r="I4" s="26">
        <v>41823</v>
      </c>
      <c r="J4" s="26">
        <v>41824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19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49</v>
      </c>
      <c r="G5" s="4" t="s">
        <v>49</v>
      </c>
      <c r="H5" s="4" t="s">
        <v>49</v>
      </c>
      <c r="I5" s="51"/>
      <c r="J5" s="51"/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>COUNTIF(F5:J5,"L")</f>
        <v>0</v>
      </c>
      <c r="U5" s="7">
        <f>COUNTIF(F5:J5,"LA")</f>
        <v>0</v>
      </c>
      <c r="V5" s="7">
        <f>COUNTIF(F5:J5,"AP")</f>
        <v>0</v>
      </c>
    </row>
    <row r="6" spans="1:22" s="35" customFormat="1" ht="19.5" customHeight="1">
      <c r="A6" s="27">
        <v>2</v>
      </c>
      <c r="B6" s="28">
        <v>1358017</v>
      </c>
      <c r="C6" s="29" t="s">
        <v>20</v>
      </c>
      <c r="D6" s="30" t="s">
        <v>21</v>
      </c>
      <c r="E6" s="31"/>
      <c r="F6" s="37" t="s">
        <v>51</v>
      </c>
      <c r="G6" s="32" t="s">
        <v>50</v>
      </c>
      <c r="H6" s="32" t="s">
        <v>50</v>
      </c>
      <c r="I6" s="51"/>
      <c r="J6" s="51"/>
      <c r="K6" s="33"/>
      <c r="L6" s="33"/>
      <c r="M6" s="33"/>
      <c r="N6" s="33"/>
      <c r="O6" s="33"/>
      <c r="P6" s="65"/>
      <c r="Q6" s="65"/>
      <c r="R6" s="65"/>
      <c r="S6" s="34">
        <f t="shared" ref="S6:S17" si="0">COUNTIF(F6:J6,"A")</f>
        <v>2</v>
      </c>
      <c r="T6" s="34">
        <f t="shared" ref="T6:T17" si="1">COUNTIF(F6:J6,"L")</f>
        <v>0</v>
      </c>
      <c r="U6" s="34">
        <f t="shared" ref="U6:U17" si="2">COUNTIF(F6:J6,"LA")</f>
        <v>1</v>
      </c>
      <c r="V6" s="34">
        <f t="shared" ref="V6:V17" si="3">COUNTIF(F6:J6,"AP")</f>
        <v>0</v>
      </c>
    </row>
    <row r="7" spans="1:22" ht="19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49</v>
      </c>
      <c r="G7" s="4" t="s">
        <v>49</v>
      </c>
      <c r="H7" s="4" t="s">
        <v>49</v>
      </c>
      <c r="I7" s="51"/>
      <c r="J7" s="51"/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0</v>
      </c>
      <c r="U7" s="7">
        <f t="shared" si="2"/>
        <v>0</v>
      </c>
      <c r="V7" s="7">
        <f t="shared" si="3"/>
        <v>0</v>
      </c>
    </row>
    <row r="8" spans="1:22" ht="19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 t="s">
        <v>49</v>
      </c>
      <c r="H8" s="4" t="s">
        <v>49</v>
      </c>
      <c r="I8" s="51"/>
      <c r="J8" s="51"/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ht="19.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36" t="s">
        <v>51</v>
      </c>
      <c r="G9" s="4" t="s">
        <v>50</v>
      </c>
      <c r="H9" s="4" t="s">
        <v>51</v>
      </c>
      <c r="I9" s="51"/>
      <c r="J9" s="51"/>
      <c r="K9" s="1"/>
      <c r="L9" s="1"/>
      <c r="M9" s="1"/>
      <c r="N9" s="1"/>
      <c r="O9" s="1"/>
      <c r="P9" s="60"/>
      <c r="Q9" s="60"/>
      <c r="R9" s="60"/>
      <c r="S9" s="7">
        <f t="shared" si="0"/>
        <v>1</v>
      </c>
      <c r="T9" s="7">
        <f t="shared" si="1"/>
        <v>0</v>
      </c>
      <c r="U9" s="7">
        <f t="shared" si="2"/>
        <v>2</v>
      </c>
      <c r="V9" s="7">
        <f t="shared" si="3"/>
        <v>0</v>
      </c>
    </row>
    <row r="10" spans="1:22" ht="19.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36" t="s">
        <v>51</v>
      </c>
      <c r="G10" s="4" t="s">
        <v>49</v>
      </c>
      <c r="H10" s="4" t="s">
        <v>50</v>
      </c>
      <c r="I10" s="51"/>
      <c r="J10" s="51"/>
      <c r="K10" s="1"/>
      <c r="L10" s="1"/>
      <c r="M10" s="1"/>
      <c r="N10" s="1"/>
      <c r="O10" s="1"/>
      <c r="P10" s="60"/>
      <c r="Q10" s="60"/>
      <c r="R10" s="60"/>
      <c r="S10" s="7">
        <f t="shared" si="0"/>
        <v>1</v>
      </c>
      <c r="T10" s="7">
        <f t="shared" si="1"/>
        <v>0</v>
      </c>
      <c r="U10" s="7">
        <f t="shared" si="2"/>
        <v>1</v>
      </c>
      <c r="V10" s="7">
        <f t="shared" si="3"/>
        <v>0</v>
      </c>
    </row>
    <row r="11" spans="1:22" ht="19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6" t="s">
        <v>49</v>
      </c>
      <c r="G11" s="4" t="s">
        <v>49</v>
      </c>
      <c r="H11" s="4" t="s">
        <v>49</v>
      </c>
      <c r="I11" s="51"/>
      <c r="J11" s="51"/>
      <c r="K11" s="1"/>
      <c r="L11" s="1"/>
      <c r="M11" s="1"/>
      <c r="N11" s="1"/>
      <c r="O11" s="1"/>
      <c r="P11" s="60"/>
      <c r="Q11" s="60"/>
      <c r="R11" s="60"/>
      <c r="S11" s="7">
        <f t="shared" si="0"/>
        <v>0</v>
      </c>
      <c r="T11" s="7">
        <f t="shared" si="1"/>
        <v>0</v>
      </c>
      <c r="U11" s="7">
        <f t="shared" si="2"/>
        <v>0</v>
      </c>
      <c r="V11" s="7">
        <f t="shared" si="3"/>
        <v>0</v>
      </c>
    </row>
    <row r="12" spans="1:22" ht="19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51</v>
      </c>
      <c r="G12" s="4" t="s">
        <v>49</v>
      </c>
      <c r="H12" s="4" t="s">
        <v>50</v>
      </c>
      <c r="I12" s="51"/>
      <c r="J12" s="51"/>
      <c r="K12" s="1"/>
      <c r="L12" s="1"/>
      <c r="M12" s="1"/>
      <c r="N12" s="1"/>
      <c r="O12" s="1"/>
      <c r="P12" s="60"/>
      <c r="Q12" s="60"/>
      <c r="R12" s="60"/>
      <c r="S12" s="7">
        <f t="shared" si="0"/>
        <v>1</v>
      </c>
      <c r="T12" s="7">
        <f t="shared" si="1"/>
        <v>0</v>
      </c>
      <c r="U12" s="7">
        <f t="shared" si="2"/>
        <v>1</v>
      </c>
      <c r="V12" s="7">
        <f t="shared" si="3"/>
        <v>0</v>
      </c>
    </row>
    <row r="13" spans="1:22" ht="19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6" t="s">
        <v>49</v>
      </c>
      <c r="G13" s="4" t="s">
        <v>53</v>
      </c>
      <c r="H13" s="4" t="s">
        <v>53</v>
      </c>
      <c r="I13" s="51"/>
      <c r="J13" s="51"/>
      <c r="K13" s="1"/>
      <c r="L13" s="1"/>
      <c r="M13" s="1"/>
      <c r="N13" s="1"/>
      <c r="O13" s="1"/>
      <c r="P13" s="60"/>
      <c r="Q13" s="60"/>
      <c r="R13" s="60"/>
      <c r="S13" s="7">
        <f t="shared" si="0"/>
        <v>0</v>
      </c>
      <c r="T13" s="7">
        <f t="shared" si="1"/>
        <v>0</v>
      </c>
      <c r="U13" s="7">
        <f t="shared" si="2"/>
        <v>0</v>
      </c>
      <c r="V13" s="7">
        <f t="shared" si="3"/>
        <v>2</v>
      </c>
    </row>
    <row r="14" spans="1:22" ht="19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49</v>
      </c>
      <c r="G14" s="4" t="s">
        <v>50</v>
      </c>
      <c r="H14" s="4" t="s">
        <v>49</v>
      </c>
      <c r="I14" s="51"/>
      <c r="J14" s="51"/>
      <c r="K14" s="1"/>
      <c r="L14" s="1"/>
      <c r="M14" s="1"/>
      <c r="N14" s="1"/>
      <c r="O14" s="1"/>
      <c r="P14" s="60"/>
      <c r="Q14" s="60"/>
      <c r="R14" s="60"/>
      <c r="S14" s="7">
        <f t="shared" si="0"/>
        <v>1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19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6" t="s">
        <v>49</v>
      </c>
      <c r="G15" s="4" t="s">
        <v>49</v>
      </c>
      <c r="H15" s="4" t="s">
        <v>49</v>
      </c>
      <c r="I15" s="51"/>
      <c r="J15" s="51"/>
      <c r="K15" s="1"/>
      <c r="L15" s="1"/>
      <c r="M15" s="1"/>
      <c r="N15" s="1"/>
      <c r="O15" s="1"/>
      <c r="P15" s="60"/>
      <c r="Q15" s="60"/>
      <c r="R15" s="60"/>
      <c r="S15" s="7">
        <f t="shared" si="0"/>
        <v>0</v>
      </c>
      <c r="T15" s="7">
        <f t="shared" si="1"/>
        <v>0</v>
      </c>
      <c r="U15" s="7">
        <f t="shared" si="2"/>
        <v>0</v>
      </c>
      <c r="V15" s="7">
        <f t="shared" si="3"/>
        <v>0</v>
      </c>
    </row>
    <row r="16" spans="1:22" ht="19.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36" t="s">
        <v>52</v>
      </c>
      <c r="G16" s="4" t="s">
        <v>52</v>
      </c>
      <c r="H16" s="4" t="s">
        <v>50</v>
      </c>
      <c r="I16" s="51"/>
      <c r="J16" s="51"/>
      <c r="K16" s="1"/>
      <c r="L16" s="1"/>
      <c r="M16" s="1"/>
      <c r="N16" s="1"/>
      <c r="O16" s="1"/>
      <c r="P16" s="60"/>
      <c r="Q16" s="60"/>
      <c r="R16" s="60"/>
      <c r="S16" s="7">
        <f t="shared" si="0"/>
        <v>1</v>
      </c>
      <c r="T16" s="7">
        <f t="shared" si="1"/>
        <v>2</v>
      </c>
      <c r="U16" s="7">
        <f t="shared" si="2"/>
        <v>0</v>
      </c>
      <c r="V16" s="7">
        <f t="shared" si="3"/>
        <v>0</v>
      </c>
    </row>
    <row r="17" spans="1:22" ht="19.5" customHeight="1">
      <c r="A17" s="16">
        <v>13</v>
      </c>
      <c r="B17" s="21">
        <v>959034</v>
      </c>
      <c r="C17" s="22" t="s">
        <v>41</v>
      </c>
      <c r="D17" s="23" t="s">
        <v>42</v>
      </c>
      <c r="E17" s="5"/>
      <c r="F17" s="36" t="s">
        <v>52</v>
      </c>
      <c r="G17" s="4" t="s">
        <v>49</v>
      </c>
      <c r="H17" s="4" t="s">
        <v>50</v>
      </c>
      <c r="I17" s="51"/>
      <c r="J17" s="51"/>
      <c r="K17" s="1"/>
      <c r="L17" s="1"/>
      <c r="M17" s="1"/>
      <c r="N17" s="1"/>
      <c r="O17" s="1"/>
      <c r="P17" s="60"/>
      <c r="Q17" s="60"/>
      <c r="R17" s="60"/>
      <c r="S17" s="7">
        <f t="shared" si="0"/>
        <v>1</v>
      </c>
      <c r="T17" s="7">
        <f t="shared" si="1"/>
        <v>1</v>
      </c>
      <c r="U17" s="7">
        <f t="shared" si="2"/>
        <v>0</v>
      </c>
      <c r="V17" s="7">
        <f t="shared" si="3"/>
        <v>0</v>
      </c>
    </row>
    <row r="21" spans="1:22">
      <c r="I21" t="s">
        <v>3</v>
      </c>
    </row>
  </sheetData>
  <mergeCells count="20">
    <mergeCell ref="P17:R17"/>
    <mergeCell ref="P16:R16"/>
    <mergeCell ref="P5:R5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15:R15"/>
    <mergeCell ref="B1:C2"/>
    <mergeCell ref="F3:J3"/>
    <mergeCell ref="K3:R3"/>
    <mergeCell ref="C4:D4"/>
    <mergeCell ref="K4:O4"/>
    <mergeCell ref="P4:R4"/>
    <mergeCell ref="D1:R2"/>
  </mergeCell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80" zoomScaleNormal="80" workbookViewId="0">
      <selection activeCell="A10" sqref="A10:XFD10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5703125" customWidth="1"/>
    <col min="7" max="7" width="9.140625" customWidth="1"/>
    <col min="8" max="8" width="8.5703125" customWidth="1"/>
    <col min="9" max="9" width="9" customWidth="1"/>
    <col min="10" max="10" width="8.7109375" customWidth="1"/>
    <col min="11" max="11" width="4.7109375" customWidth="1"/>
    <col min="12" max="13" width="4.42578125" customWidth="1"/>
    <col min="14" max="15" width="4.5703125" customWidth="1"/>
    <col min="18" max="18" width="6.5703125" customWidth="1"/>
  </cols>
  <sheetData>
    <row r="1" spans="1:22" ht="15" customHeight="1">
      <c r="B1" s="59" t="s">
        <v>11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2" t="s">
        <v>6</v>
      </c>
      <c r="B4" s="2" t="s">
        <v>7</v>
      </c>
      <c r="C4" s="63" t="s">
        <v>1</v>
      </c>
      <c r="D4" s="64"/>
      <c r="E4" s="2" t="s">
        <v>0</v>
      </c>
      <c r="F4" s="24">
        <v>41834</v>
      </c>
      <c r="G4" s="24">
        <v>41835</v>
      </c>
      <c r="H4" s="24">
        <v>41836</v>
      </c>
      <c r="I4" s="24">
        <v>41837</v>
      </c>
      <c r="J4" s="24">
        <v>41838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22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49</v>
      </c>
      <c r="G5" s="4" t="s">
        <v>49</v>
      </c>
      <c r="H5" s="4" t="s">
        <v>49</v>
      </c>
      <c r="I5" s="4" t="s">
        <v>49</v>
      </c>
      <c r="J5" s="4"/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>COUNTIF(F5:J5,"L")</f>
        <v>0</v>
      </c>
      <c r="U5" s="7">
        <f>COUNTIF(F5:J5,"LA")</f>
        <v>0</v>
      </c>
      <c r="V5" s="7">
        <f>COUNTIF(F5:J5,"AP")</f>
        <v>0</v>
      </c>
    </row>
    <row r="6" spans="1:22" ht="22.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36" t="s">
        <v>50</v>
      </c>
      <c r="G6" s="4" t="s">
        <v>49</v>
      </c>
      <c r="H6" s="4" t="s">
        <v>52</v>
      </c>
      <c r="I6" s="4" t="s">
        <v>49</v>
      </c>
      <c r="J6" s="4"/>
      <c r="K6" s="1"/>
      <c r="L6" s="1"/>
      <c r="M6" s="1"/>
      <c r="N6" s="1"/>
      <c r="O6" s="1"/>
      <c r="P6" s="60"/>
      <c r="Q6" s="60"/>
      <c r="R6" s="60"/>
      <c r="S6" s="7">
        <f t="shared" ref="S6:S17" si="0">COUNTIF(F6:J6,"A")</f>
        <v>1</v>
      </c>
      <c r="T6" s="7">
        <f t="shared" ref="T6:T17" si="1">COUNTIF(F6:J6,"L")</f>
        <v>1</v>
      </c>
      <c r="U6" s="7">
        <f t="shared" ref="U6:U17" si="2">COUNTIF(F6:J6,"LA")</f>
        <v>0</v>
      </c>
      <c r="V6" s="7">
        <f t="shared" ref="V6:V17" si="3">COUNTIF(F6:J6,"AP")</f>
        <v>0</v>
      </c>
    </row>
    <row r="7" spans="1:22" ht="22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49</v>
      </c>
      <c r="G7" s="4" t="s">
        <v>52</v>
      </c>
      <c r="H7" s="4" t="s">
        <v>51</v>
      </c>
      <c r="I7" s="4" t="s">
        <v>49</v>
      </c>
      <c r="J7" s="4"/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1</v>
      </c>
      <c r="U7" s="7">
        <f t="shared" si="2"/>
        <v>1</v>
      </c>
      <c r="V7" s="7">
        <f t="shared" si="3"/>
        <v>0</v>
      </c>
    </row>
    <row r="8" spans="1:22" ht="22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 t="s">
        <v>49</v>
      </c>
      <c r="H8" s="4" t="s">
        <v>49</v>
      </c>
      <c r="I8" s="4" t="s">
        <v>49</v>
      </c>
      <c r="J8" s="4"/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s="35" customFormat="1" ht="22.5" customHeight="1">
      <c r="A9" s="27">
        <v>5</v>
      </c>
      <c r="B9" s="28">
        <v>1358039</v>
      </c>
      <c r="C9" s="29" t="s">
        <v>26</v>
      </c>
      <c r="D9" s="30" t="s">
        <v>27</v>
      </c>
      <c r="E9" s="31"/>
      <c r="F9" s="37" t="s">
        <v>50</v>
      </c>
      <c r="G9" s="32" t="s">
        <v>52</v>
      </c>
      <c r="H9" s="32" t="s">
        <v>50</v>
      </c>
      <c r="I9" s="32" t="s">
        <v>49</v>
      </c>
      <c r="J9" s="32"/>
      <c r="K9" s="33"/>
      <c r="L9" s="33"/>
      <c r="M9" s="33"/>
      <c r="N9" s="33"/>
      <c r="O9" s="33"/>
      <c r="P9" s="65"/>
      <c r="Q9" s="65"/>
      <c r="R9" s="65"/>
      <c r="S9" s="34">
        <f t="shared" si="0"/>
        <v>2</v>
      </c>
      <c r="T9" s="34">
        <f t="shared" si="1"/>
        <v>1</v>
      </c>
      <c r="U9" s="34">
        <f t="shared" si="2"/>
        <v>0</v>
      </c>
      <c r="V9" s="34">
        <f t="shared" si="3"/>
        <v>0</v>
      </c>
    </row>
    <row r="10" spans="1:22" s="58" customFormat="1" ht="22.5" customHeight="1">
      <c r="A10" s="53">
        <v>6</v>
      </c>
      <c r="B10" s="21">
        <v>1358040</v>
      </c>
      <c r="C10" s="22" t="s">
        <v>28</v>
      </c>
      <c r="D10" s="23" t="s">
        <v>29</v>
      </c>
      <c r="E10" s="54"/>
      <c r="F10" s="55" t="s">
        <v>53</v>
      </c>
      <c r="G10" s="56" t="s">
        <v>49</v>
      </c>
      <c r="H10" s="56" t="s">
        <v>50</v>
      </c>
      <c r="I10" s="56" t="s">
        <v>53</v>
      </c>
      <c r="J10" s="56"/>
      <c r="K10" s="57"/>
      <c r="L10" s="57"/>
      <c r="M10" s="57"/>
      <c r="N10" s="57"/>
      <c r="O10" s="57"/>
      <c r="P10" s="73"/>
      <c r="Q10" s="73"/>
      <c r="R10" s="73"/>
      <c r="S10" s="52">
        <f t="shared" si="0"/>
        <v>1</v>
      </c>
      <c r="T10" s="52">
        <f t="shared" si="1"/>
        <v>0</v>
      </c>
      <c r="U10" s="52">
        <f t="shared" si="2"/>
        <v>0</v>
      </c>
      <c r="V10" s="52">
        <f t="shared" si="3"/>
        <v>2</v>
      </c>
    </row>
    <row r="11" spans="1:22" ht="22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6" t="s">
        <v>49</v>
      </c>
      <c r="G11" s="4" t="s">
        <v>49</v>
      </c>
      <c r="H11" s="4" t="s">
        <v>49</v>
      </c>
      <c r="I11" s="4" t="s">
        <v>49</v>
      </c>
      <c r="J11" s="4"/>
      <c r="K11" s="1"/>
      <c r="L11" s="1"/>
      <c r="M11" s="1"/>
      <c r="N11" s="1"/>
      <c r="O11" s="1"/>
      <c r="P11" s="60"/>
      <c r="Q11" s="60"/>
      <c r="R11" s="60"/>
      <c r="S11" s="7">
        <f t="shared" si="0"/>
        <v>0</v>
      </c>
      <c r="T11" s="7">
        <f t="shared" si="1"/>
        <v>0</v>
      </c>
      <c r="U11" s="7">
        <f t="shared" si="2"/>
        <v>0</v>
      </c>
      <c r="V11" s="7">
        <f t="shared" si="3"/>
        <v>0</v>
      </c>
    </row>
    <row r="12" spans="1:22" ht="22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49</v>
      </c>
      <c r="G12" s="4" t="s">
        <v>49</v>
      </c>
      <c r="H12" s="4" t="s">
        <v>51</v>
      </c>
      <c r="I12" s="4" t="s">
        <v>49</v>
      </c>
      <c r="J12" s="4"/>
      <c r="K12" s="1"/>
      <c r="L12" s="1"/>
      <c r="M12" s="1"/>
      <c r="N12" s="1"/>
      <c r="O12" s="1"/>
      <c r="P12" s="60"/>
      <c r="Q12" s="60"/>
      <c r="R12" s="60"/>
      <c r="S12" s="7">
        <f t="shared" si="0"/>
        <v>0</v>
      </c>
      <c r="T12" s="7">
        <f t="shared" si="1"/>
        <v>0</v>
      </c>
      <c r="U12" s="7">
        <f t="shared" si="2"/>
        <v>1</v>
      </c>
      <c r="V12" s="7">
        <f t="shared" si="3"/>
        <v>0</v>
      </c>
    </row>
    <row r="13" spans="1:22" ht="22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6" t="s">
        <v>50</v>
      </c>
      <c r="G13" s="4" t="s">
        <v>49</v>
      </c>
      <c r="H13" s="4" t="s">
        <v>49</v>
      </c>
      <c r="I13" s="4" t="s">
        <v>49</v>
      </c>
      <c r="J13" s="4"/>
      <c r="K13" s="1"/>
      <c r="L13" s="1"/>
      <c r="M13" s="1"/>
      <c r="N13" s="1"/>
      <c r="O13" s="1"/>
      <c r="P13" s="60"/>
      <c r="Q13" s="60"/>
      <c r="R13" s="60"/>
      <c r="S13" s="7">
        <f t="shared" si="0"/>
        <v>1</v>
      </c>
      <c r="T13" s="7">
        <f t="shared" si="1"/>
        <v>0</v>
      </c>
      <c r="U13" s="7">
        <f t="shared" si="2"/>
        <v>0</v>
      </c>
      <c r="V13" s="7">
        <f t="shared" si="3"/>
        <v>0</v>
      </c>
    </row>
    <row r="14" spans="1:22" ht="22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49</v>
      </c>
      <c r="G14" s="4" t="s">
        <v>49</v>
      </c>
      <c r="H14" s="4" t="s">
        <v>49</v>
      </c>
      <c r="I14" s="4" t="s">
        <v>49</v>
      </c>
      <c r="J14" s="4"/>
      <c r="K14" s="1"/>
      <c r="L14" s="1"/>
      <c r="M14" s="1"/>
      <c r="N14" s="1"/>
      <c r="O14" s="1"/>
      <c r="P14" s="60"/>
      <c r="Q14" s="60"/>
      <c r="R14" s="60"/>
      <c r="S14" s="7">
        <f t="shared" si="0"/>
        <v>0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22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6" t="s">
        <v>50</v>
      </c>
      <c r="G15" s="4" t="s">
        <v>49</v>
      </c>
      <c r="H15" s="4" t="s">
        <v>49</v>
      </c>
      <c r="I15" s="4" t="s">
        <v>49</v>
      </c>
      <c r="J15" s="4"/>
      <c r="K15" s="1"/>
      <c r="L15" s="1"/>
      <c r="M15" s="1"/>
      <c r="N15" s="1"/>
      <c r="O15" s="1"/>
      <c r="P15" s="60"/>
      <c r="Q15" s="60"/>
      <c r="R15" s="60"/>
      <c r="S15" s="7">
        <f t="shared" si="0"/>
        <v>1</v>
      </c>
      <c r="T15" s="7">
        <f t="shared" si="1"/>
        <v>0</v>
      </c>
      <c r="U15" s="7">
        <f t="shared" si="2"/>
        <v>0</v>
      </c>
      <c r="V15" s="7">
        <f t="shared" si="3"/>
        <v>0</v>
      </c>
    </row>
    <row r="16" spans="1:22" ht="22.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36" t="s">
        <v>49</v>
      </c>
      <c r="G16" s="4" t="s">
        <v>49</v>
      </c>
      <c r="H16" s="4" t="s">
        <v>51</v>
      </c>
      <c r="I16" s="4" t="s">
        <v>49</v>
      </c>
      <c r="J16" s="4"/>
      <c r="K16" s="1"/>
      <c r="L16" s="1"/>
      <c r="M16" s="1"/>
      <c r="N16" s="1"/>
      <c r="O16" s="1"/>
      <c r="P16" s="60"/>
      <c r="Q16" s="60"/>
      <c r="R16" s="60"/>
      <c r="S16" s="7">
        <f t="shared" si="0"/>
        <v>0</v>
      </c>
      <c r="T16" s="7">
        <f t="shared" si="1"/>
        <v>0</v>
      </c>
      <c r="U16" s="7">
        <f t="shared" si="2"/>
        <v>1</v>
      </c>
      <c r="V16" s="7">
        <f t="shared" si="3"/>
        <v>0</v>
      </c>
    </row>
    <row r="17" spans="1:22" s="35" customFormat="1" ht="22.5" customHeight="1">
      <c r="A17" s="27">
        <v>13</v>
      </c>
      <c r="B17" s="28">
        <v>959034</v>
      </c>
      <c r="C17" s="29" t="s">
        <v>41</v>
      </c>
      <c r="D17" s="30" t="s">
        <v>42</v>
      </c>
      <c r="E17" s="31"/>
      <c r="F17" s="37" t="s">
        <v>53</v>
      </c>
      <c r="G17" s="37" t="s">
        <v>53</v>
      </c>
      <c r="H17" s="37" t="s">
        <v>53</v>
      </c>
      <c r="I17" s="37" t="s">
        <v>53</v>
      </c>
      <c r="J17" s="32"/>
      <c r="K17" s="33"/>
      <c r="L17" s="33"/>
      <c r="M17" s="33"/>
      <c r="N17" s="33"/>
      <c r="O17" s="33"/>
      <c r="P17" s="65"/>
      <c r="Q17" s="65"/>
      <c r="R17" s="65"/>
      <c r="S17" s="34">
        <f t="shared" si="0"/>
        <v>0</v>
      </c>
      <c r="T17" s="34">
        <f t="shared" si="1"/>
        <v>0</v>
      </c>
      <c r="U17" s="34">
        <f t="shared" si="2"/>
        <v>0</v>
      </c>
      <c r="V17" s="34">
        <f t="shared" si="3"/>
        <v>4</v>
      </c>
    </row>
    <row r="18" spans="1:22" ht="18.75">
      <c r="H18" s="14"/>
    </row>
    <row r="22" spans="1:22">
      <c r="I22" t="s">
        <v>3</v>
      </c>
    </row>
  </sheetData>
  <mergeCells count="20">
    <mergeCell ref="P17:R17"/>
    <mergeCell ref="P16:R16"/>
    <mergeCell ref="P5:R5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15:R15"/>
    <mergeCell ref="B1:C2"/>
    <mergeCell ref="F3:J3"/>
    <mergeCell ref="K3:R3"/>
    <mergeCell ref="C4:D4"/>
    <mergeCell ref="K4:O4"/>
    <mergeCell ref="P4:R4"/>
    <mergeCell ref="D1:R2"/>
  </mergeCells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zoomScale="80" zoomScaleNormal="80" workbookViewId="0">
      <selection activeCell="F5" sqref="F5:F17"/>
    </sheetView>
  </sheetViews>
  <sheetFormatPr defaultRowHeight="15"/>
  <cols>
    <col min="1" max="1" width="4.28515625" customWidth="1"/>
    <col min="2" max="2" width="15.85546875" customWidth="1"/>
    <col min="3" max="3" width="27.28515625" bestFit="1" customWidth="1"/>
    <col min="4" max="4" width="11.42578125" bestFit="1" customWidth="1"/>
    <col min="5" max="5" width="15.85546875" customWidth="1"/>
    <col min="6" max="6" width="9.7109375" customWidth="1"/>
    <col min="7" max="7" width="8.85546875" customWidth="1"/>
    <col min="8" max="8" width="9.28515625" customWidth="1"/>
    <col min="9" max="9" width="8.140625" customWidth="1"/>
    <col min="10" max="10" width="8.85546875" customWidth="1"/>
  </cols>
  <sheetData>
    <row r="1" spans="1:22" ht="15" customHeight="1">
      <c r="B1" s="59" t="s">
        <v>45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74" t="s">
        <v>2</v>
      </c>
      <c r="G3" s="74"/>
      <c r="H3" s="74"/>
      <c r="I3" s="74"/>
      <c r="J3" s="74"/>
    </row>
    <row r="4" spans="1:22" ht="24.95" customHeight="1">
      <c r="A4" s="20" t="s">
        <v>6</v>
      </c>
      <c r="B4" s="20" t="s">
        <v>7</v>
      </c>
      <c r="C4" s="63" t="s">
        <v>1</v>
      </c>
      <c r="D4" s="64"/>
      <c r="E4" s="20" t="s">
        <v>0</v>
      </c>
      <c r="F4" s="24">
        <v>41811</v>
      </c>
      <c r="G4" s="24">
        <v>41812</v>
      </c>
      <c r="H4" s="24">
        <v>41813</v>
      </c>
      <c r="I4" s="24">
        <v>41814</v>
      </c>
      <c r="J4" s="24">
        <v>41815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19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6" t="s">
        <v>49</v>
      </c>
      <c r="G5" s="4"/>
      <c r="H5" s="4"/>
      <c r="I5" s="4"/>
      <c r="J5" s="4"/>
      <c r="K5" s="1"/>
      <c r="L5" s="1"/>
      <c r="M5" s="1"/>
      <c r="N5" s="1"/>
      <c r="O5" s="1"/>
      <c r="P5" s="60"/>
      <c r="Q5" s="60"/>
      <c r="R5" s="60"/>
      <c r="S5" s="52">
        <f>COUNTIF(F5:J5,"A")</f>
        <v>0</v>
      </c>
      <c r="T5" s="52">
        <f>COUNTIF(F5:J5,"L")</f>
        <v>0</v>
      </c>
      <c r="U5" s="52">
        <f>COUNTIF(F5:J5,"LA")</f>
        <v>0</v>
      </c>
      <c r="V5" s="52">
        <f>COUNTIF(F5:J5,"AP")</f>
        <v>0</v>
      </c>
    </row>
    <row r="6" spans="1:22" ht="19.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36" t="s">
        <v>50</v>
      </c>
      <c r="G6" s="4"/>
      <c r="H6" s="4"/>
      <c r="I6" s="4"/>
      <c r="J6" s="4"/>
      <c r="K6" s="1"/>
      <c r="L6" s="1"/>
      <c r="M6" s="1"/>
      <c r="N6" s="1"/>
      <c r="O6" s="1"/>
      <c r="P6" s="60"/>
      <c r="Q6" s="60"/>
      <c r="R6" s="60"/>
      <c r="S6" s="52">
        <f t="shared" ref="S6:S17" si="0">COUNTIF(F6:J6,"A")</f>
        <v>1</v>
      </c>
      <c r="T6" s="52">
        <f t="shared" ref="T6:T17" si="1">COUNTIF(F6:J6,"L")</f>
        <v>0</v>
      </c>
      <c r="U6" s="52">
        <f t="shared" ref="U6:U17" si="2">COUNTIF(F6:J6,"LA")</f>
        <v>0</v>
      </c>
      <c r="V6" s="52">
        <f t="shared" ref="V6:V17" si="3">COUNTIF(F6:J6,"AP")</f>
        <v>0</v>
      </c>
    </row>
    <row r="7" spans="1:22" ht="19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6" t="s">
        <v>49</v>
      </c>
      <c r="G7" s="4"/>
      <c r="H7" s="4"/>
      <c r="I7" s="4"/>
      <c r="J7" s="4"/>
      <c r="K7" s="1"/>
      <c r="L7" s="1"/>
      <c r="M7" s="1"/>
      <c r="N7" s="1"/>
      <c r="O7" s="1"/>
      <c r="P7" s="60"/>
      <c r="Q7" s="60"/>
      <c r="R7" s="60"/>
      <c r="S7" s="52">
        <f t="shared" si="0"/>
        <v>0</v>
      </c>
      <c r="T7" s="52">
        <f t="shared" si="1"/>
        <v>0</v>
      </c>
      <c r="U7" s="52">
        <f t="shared" si="2"/>
        <v>0</v>
      </c>
      <c r="V7" s="52">
        <f t="shared" si="3"/>
        <v>0</v>
      </c>
    </row>
    <row r="8" spans="1:22" ht="19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6" t="s">
        <v>49</v>
      </c>
      <c r="G8" s="4"/>
      <c r="H8" s="4"/>
      <c r="I8" s="4"/>
      <c r="J8" s="4"/>
      <c r="K8" s="1"/>
      <c r="L8" s="1"/>
      <c r="M8" s="1"/>
      <c r="N8" s="1"/>
      <c r="O8" s="1"/>
      <c r="P8" s="60"/>
      <c r="Q8" s="60"/>
      <c r="R8" s="60"/>
      <c r="S8" s="52">
        <f t="shared" si="0"/>
        <v>0</v>
      </c>
      <c r="T8" s="52">
        <f t="shared" si="1"/>
        <v>0</v>
      </c>
      <c r="U8" s="52">
        <f t="shared" si="2"/>
        <v>0</v>
      </c>
      <c r="V8" s="52">
        <f t="shared" si="3"/>
        <v>0</v>
      </c>
    </row>
    <row r="9" spans="1:22" ht="19.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36" t="s">
        <v>49</v>
      </c>
      <c r="G9" s="4"/>
      <c r="H9" s="4"/>
      <c r="I9" s="4"/>
      <c r="J9" s="4"/>
      <c r="K9" s="1"/>
      <c r="L9" s="1"/>
      <c r="M9" s="1"/>
      <c r="N9" s="1"/>
      <c r="O9" s="1"/>
      <c r="P9" s="60"/>
      <c r="Q9" s="60"/>
      <c r="R9" s="60"/>
      <c r="S9" s="52">
        <f t="shared" si="0"/>
        <v>0</v>
      </c>
      <c r="T9" s="52">
        <f t="shared" si="1"/>
        <v>0</v>
      </c>
      <c r="U9" s="52">
        <f t="shared" si="2"/>
        <v>0</v>
      </c>
      <c r="V9" s="52">
        <f t="shared" si="3"/>
        <v>0</v>
      </c>
    </row>
    <row r="10" spans="1:22" ht="19.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36" t="s">
        <v>49</v>
      </c>
      <c r="G10" s="4"/>
      <c r="H10" s="4"/>
      <c r="I10" s="4"/>
      <c r="J10" s="4"/>
      <c r="K10" s="1"/>
      <c r="L10" s="1"/>
      <c r="M10" s="1"/>
      <c r="N10" s="1"/>
      <c r="O10" s="1"/>
      <c r="P10" s="60"/>
      <c r="Q10" s="60"/>
      <c r="R10" s="60"/>
      <c r="S10" s="52">
        <f t="shared" si="0"/>
        <v>0</v>
      </c>
      <c r="T10" s="52">
        <f t="shared" si="1"/>
        <v>0</v>
      </c>
      <c r="U10" s="52">
        <f t="shared" si="2"/>
        <v>0</v>
      </c>
      <c r="V10" s="52">
        <f t="shared" si="3"/>
        <v>0</v>
      </c>
    </row>
    <row r="11" spans="1:22" ht="19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6" t="s">
        <v>49</v>
      </c>
      <c r="G11" s="4"/>
      <c r="H11" s="4"/>
      <c r="I11" s="4"/>
      <c r="J11" s="4"/>
      <c r="K11" s="1"/>
      <c r="L11" s="1"/>
      <c r="M11" s="1"/>
      <c r="N11" s="1"/>
      <c r="O11" s="1"/>
      <c r="P11" s="60"/>
      <c r="Q11" s="60"/>
      <c r="R11" s="60"/>
      <c r="S11" s="52">
        <f t="shared" si="0"/>
        <v>0</v>
      </c>
      <c r="T11" s="52">
        <f t="shared" si="1"/>
        <v>0</v>
      </c>
      <c r="U11" s="52">
        <f t="shared" si="2"/>
        <v>0</v>
      </c>
      <c r="V11" s="52">
        <f t="shared" si="3"/>
        <v>0</v>
      </c>
    </row>
    <row r="12" spans="1:22" ht="19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6" t="s">
        <v>49</v>
      </c>
      <c r="G12" s="4"/>
      <c r="H12" s="4"/>
      <c r="I12" s="4"/>
      <c r="J12" s="4"/>
      <c r="K12" s="1"/>
      <c r="L12" s="1"/>
      <c r="M12" s="1"/>
      <c r="N12" s="1"/>
      <c r="O12" s="1"/>
      <c r="P12" s="60"/>
      <c r="Q12" s="60"/>
      <c r="R12" s="60"/>
      <c r="S12" s="52">
        <f t="shared" si="0"/>
        <v>0</v>
      </c>
      <c r="T12" s="52">
        <f t="shared" si="1"/>
        <v>0</v>
      </c>
      <c r="U12" s="52">
        <f t="shared" si="2"/>
        <v>0</v>
      </c>
      <c r="V12" s="52">
        <f t="shared" si="3"/>
        <v>0</v>
      </c>
    </row>
    <row r="13" spans="1:22" ht="19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6" t="s">
        <v>52</v>
      </c>
      <c r="G13" s="4"/>
      <c r="H13" s="4"/>
      <c r="I13" s="4"/>
      <c r="J13" s="4"/>
      <c r="K13" s="1"/>
      <c r="L13" s="1"/>
      <c r="M13" s="1"/>
      <c r="N13" s="1"/>
      <c r="O13" s="1"/>
      <c r="P13" s="60"/>
      <c r="Q13" s="60"/>
      <c r="R13" s="60"/>
      <c r="S13" s="52">
        <f t="shared" si="0"/>
        <v>0</v>
      </c>
      <c r="T13" s="52">
        <f t="shared" si="1"/>
        <v>1</v>
      </c>
      <c r="U13" s="52">
        <f t="shared" si="2"/>
        <v>0</v>
      </c>
      <c r="V13" s="52">
        <f t="shared" si="3"/>
        <v>0</v>
      </c>
    </row>
    <row r="14" spans="1:22" ht="19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6" t="s">
        <v>49</v>
      </c>
      <c r="G14" s="4"/>
      <c r="H14" s="4"/>
      <c r="I14" s="4"/>
      <c r="J14" s="4"/>
      <c r="K14" s="1"/>
      <c r="L14" s="1"/>
      <c r="M14" s="1"/>
      <c r="N14" s="1"/>
      <c r="O14" s="1"/>
      <c r="P14" s="60"/>
      <c r="Q14" s="60"/>
      <c r="R14" s="60"/>
      <c r="S14" s="52">
        <f t="shared" si="0"/>
        <v>0</v>
      </c>
      <c r="T14" s="52">
        <f t="shared" si="1"/>
        <v>0</v>
      </c>
      <c r="U14" s="52">
        <f t="shared" si="2"/>
        <v>0</v>
      </c>
      <c r="V14" s="52">
        <f t="shared" si="3"/>
        <v>0</v>
      </c>
    </row>
    <row r="15" spans="1:22" ht="19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6" t="s">
        <v>49</v>
      </c>
      <c r="G15" s="4"/>
      <c r="H15" s="4"/>
      <c r="I15" s="4"/>
      <c r="J15" s="4"/>
      <c r="K15" s="1"/>
      <c r="L15" s="1"/>
      <c r="M15" s="1"/>
      <c r="N15" s="1"/>
      <c r="O15" s="1"/>
      <c r="P15" s="60"/>
      <c r="Q15" s="60"/>
      <c r="R15" s="60"/>
      <c r="S15" s="52">
        <f t="shared" si="0"/>
        <v>0</v>
      </c>
      <c r="T15" s="52">
        <f t="shared" si="1"/>
        <v>0</v>
      </c>
      <c r="U15" s="52">
        <f t="shared" si="2"/>
        <v>0</v>
      </c>
      <c r="V15" s="52">
        <f t="shared" si="3"/>
        <v>0</v>
      </c>
    </row>
    <row r="16" spans="1:22" ht="19.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36" t="s">
        <v>50</v>
      </c>
      <c r="G16" s="4"/>
      <c r="H16" s="4"/>
      <c r="I16" s="4"/>
      <c r="J16" s="4"/>
      <c r="K16" s="1"/>
      <c r="L16" s="1"/>
      <c r="M16" s="1"/>
      <c r="N16" s="1"/>
      <c r="O16" s="1"/>
      <c r="P16" s="60"/>
      <c r="Q16" s="60"/>
      <c r="R16" s="60"/>
      <c r="S16" s="52">
        <f t="shared" si="0"/>
        <v>1</v>
      </c>
      <c r="T16" s="52">
        <f t="shared" si="1"/>
        <v>0</v>
      </c>
      <c r="U16" s="52">
        <f t="shared" si="2"/>
        <v>0</v>
      </c>
      <c r="V16" s="52">
        <f t="shared" si="3"/>
        <v>0</v>
      </c>
    </row>
    <row r="17" spans="1:22" ht="19.5" customHeight="1">
      <c r="A17" s="16">
        <v>13</v>
      </c>
      <c r="B17" s="21">
        <v>959034</v>
      </c>
      <c r="C17" s="22" t="s">
        <v>41</v>
      </c>
      <c r="D17" s="23" t="s">
        <v>42</v>
      </c>
      <c r="E17" s="5"/>
      <c r="F17" s="36" t="s">
        <v>49</v>
      </c>
      <c r="G17" s="4"/>
      <c r="H17" s="4"/>
      <c r="I17" s="4"/>
      <c r="J17" s="4"/>
      <c r="K17" s="1"/>
      <c r="L17" s="1"/>
      <c r="M17" s="1"/>
      <c r="N17" s="1"/>
      <c r="O17" s="1"/>
      <c r="P17" s="60"/>
      <c r="Q17" s="60"/>
      <c r="R17" s="60"/>
      <c r="S17" s="52">
        <f t="shared" si="0"/>
        <v>0</v>
      </c>
      <c r="T17" s="52">
        <f t="shared" si="1"/>
        <v>0</v>
      </c>
      <c r="U17" s="52">
        <f t="shared" si="2"/>
        <v>0</v>
      </c>
      <c r="V17" s="52">
        <f t="shared" si="3"/>
        <v>0</v>
      </c>
    </row>
    <row r="21" spans="1:22">
      <c r="I21" t="s">
        <v>3</v>
      </c>
    </row>
  </sheetData>
  <mergeCells count="19">
    <mergeCell ref="B1:C2"/>
    <mergeCell ref="F3:J3"/>
    <mergeCell ref="C4:D4"/>
    <mergeCell ref="D1:R2"/>
    <mergeCell ref="P15:R15"/>
    <mergeCell ref="P16:R16"/>
    <mergeCell ref="P17:R17"/>
    <mergeCell ref="K4:O4"/>
    <mergeCell ref="P4:R4"/>
    <mergeCell ref="P10:R10"/>
    <mergeCell ref="P11:R11"/>
    <mergeCell ref="P12:R12"/>
    <mergeCell ref="P13:R13"/>
    <mergeCell ref="P14:R14"/>
    <mergeCell ref="P5:R5"/>
    <mergeCell ref="P6:R6"/>
    <mergeCell ref="P7:R7"/>
    <mergeCell ref="P8:R8"/>
    <mergeCell ref="P9:R9"/>
  </mergeCell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zoomScale="90" zoomScaleNormal="90" workbookViewId="0">
      <selection activeCell="F4" sqref="F4:J4"/>
    </sheetView>
  </sheetViews>
  <sheetFormatPr defaultRowHeight="15"/>
  <cols>
    <col min="1" max="1" width="4.28515625" customWidth="1"/>
    <col min="2" max="2" width="15.85546875" customWidth="1"/>
    <col min="3" max="3" width="28.42578125" bestFit="1" customWidth="1"/>
    <col min="4" max="4" width="11.5703125" bestFit="1" customWidth="1"/>
    <col min="5" max="5" width="15.85546875" customWidth="1"/>
    <col min="6" max="7" width="9.42578125" customWidth="1"/>
    <col min="8" max="8" width="10.5703125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22" ht="15" customHeight="1">
      <c r="B1" s="59" t="s">
        <v>54</v>
      </c>
      <c r="C1" s="59"/>
      <c r="D1" s="66" t="s">
        <v>48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22" ht="15" customHeight="1" thickBot="1">
      <c r="B2" s="59"/>
      <c r="C2" s="5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22">
      <c r="F3" s="61" t="s">
        <v>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4.95" customHeight="1">
      <c r="A4" s="13" t="s">
        <v>6</v>
      </c>
      <c r="B4" s="13" t="s">
        <v>7</v>
      </c>
      <c r="C4" s="63" t="s">
        <v>1</v>
      </c>
      <c r="D4" s="64"/>
      <c r="E4" s="13" t="s">
        <v>0</v>
      </c>
      <c r="F4" s="26">
        <v>41818</v>
      </c>
      <c r="G4" s="26">
        <v>41819</v>
      </c>
      <c r="H4" s="26">
        <v>41820</v>
      </c>
      <c r="I4" s="26">
        <v>41821</v>
      </c>
      <c r="J4" s="26">
        <v>41822</v>
      </c>
      <c r="K4" s="62" t="s">
        <v>4</v>
      </c>
      <c r="L4" s="62"/>
      <c r="M4" s="62"/>
      <c r="N4" s="62"/>
      <c r="O4" s="62"/>
      <c r="P4" s="62" t="s">
        <v>5</v>
      </c>
      <c r="Q4" s="62"/>
      <c r="R4" s="62"/>
      <c r="S4" s="6" t="s">
        <v>12</v>
      </c>
      <c r="T4" s="6" t="s">
        <v>13</v>
      </c>
      <c r="U4" s="6" t="s">
        <v>14</v>
      </c>
      <c r="V4" s="6" t="s">
        <v>15</v>
      </c>
    </row>
    <row r="5" spans="1:22" ht="22.5" customHeight="1">
      <c r="A5" s="16">
        <v>1</v>
      </c>
      <c r="B5" s="17">
        <v>1358011</v>
      </c>
      <c r="C5" s="18" t="s">
        <v>18</v>
      </c>
      <c r="D5" s="19" t="s">
        <v>19</v>
      </c>
      <c r="E5" s="5"/>
      <c r="F5" s="3"/>
      <c r="G5" s="4"/>
      <c r="H5" s="4"/>
      <c r="I5" s="4"/>
      <c r="J5" s="4"/>
      <c r="K5" s="1"/>
      <c r="L5" s="1"/>
      <c r="M5" s="1"/>
      <c r="N5" s="1"/>
      <c r="O5" s="1"/>
      <c r="P5" s="60"/>
      <c r="Q5" s="60"/>
      <c r="R5" s="60"/>
      <c r="S5" s="7">
        <f>COUNTIF(F5:J5,"A")</f>
        <v>0</v>
      </c>
      <c r="T5" s="7">
        <f>COUNTIF(F5:J5,"L")</f>
        <v>0</v>
      </c>
      <c r="U5" s="7">
        <f>COUNTIF(F5:J5,"LA")</f>
        <v>0</v>
      </c>
      <c r="V5" s="7">
        <f>COUNTIF(F5:J5,"AP")</f>
        <v>0</v>
      </c>
    </row>
    <row r="6" spans="1:22" ht="22.5" customHeight="1">
      <c r="A6" s="16">
        <v>2</v>
      </c>
      <c r="B6" s="17">
        <v>1358017</v>
      </c>
      <c r="C6" s="18" t="s">
        <v>20</v>
      </c>
      <c r="D6" s="19" t="s">
        <v>21</v>
      </c>
      <c r="E6" s="5"/>
      <c r="F6" s="3"/>
      <c r="G6" s="4"/>
      <c r="H6" s="4"/>
      <c r="I6" s="4"/>
      <c r="J6" s="4"/>
      <c r="K6" s="1"/>
      <c r="L6" s="1"/>
      <c r="M6" s="1"/>
      <c r="N6" s="1"/>
      <c r="O6" s="1"/>
      <c r="P6" s="60"/>
      <c r="Q6" s="60"/>
      <c r="R6" s="60"/>
      <c r="S6" s="7">
        <f t="shared" ref="S6:S17" si="0">COUNTIF(F6:J6,"A")</f>
        <v>0</v>
      </c>
      <c r="T6" s="7">
        <f t="shared" ref="T6:T17" si="1">COUNTIF(F6:J6,"L")</f>
        <v>0</v>
      </c>
      <c r="U6" s="7">
        <f t="shared" ref="U6:U17" si="2">COUNTIF(F6:J6,"LA")</f>
        <v>0</v>
      </c>
      <c r="V6" s="7">
        <f t="shared" ref="V6:V17" si="3">COUNTIF(F6:J6,"AP")</f>
        <v>0</v>
      </c>
    </row>
    <row r="7" spans="1:22" ht="22.5" customHeight="1">
      <c r="A7" s="16">
        <v>3</v>
      </c>
      <c r="B7" s="17">
        <v>1358025</v>
      </c>
      <c r="C7" s="18" t="s">
        <v>22</v>
      </c>
      <c r="D7" s="19" t="s">
        <v>23</v>
      </c>
      <c r="E7" s="5"/>
      <c r="F7" s="3"/>
      <c r="G7" s="4"/>
      <c r="H7" s="4"/>
      <c r="I7" s="4"/>
      <c r="J7" s="4"/>
      <c r="K7" s="1"/>
      <c r="L7" s="1"/>
      <c r="M7" s="1"/>
      <c r="N7" s="1"/>
      <c r="O7" s="1"/>
      <c r="P7" s="60"/>
      <c r="Q7" s="60"/>
      <c r="R7" s="60"/>
      <c r="S7" s="7">
        <f t="shared" si="0"/>
        <v>0</v>
      </c>
      <c r="T7" s="7">
        <f t="shared" si="1"/>
        <v>0</v>
      </c>
      <c r="U7" s="7">
        <f t="shared" si="2"/>
        <v>0</v>
      </c>
      <c r="V7" s="7">
        <f t="shared" si="3"/>
        <v>0</v>
      </c>
    </row>
    <row r="8" spans="1:22" ht="22.5" customHeight="1">
      <c r="A8" s="16">
        <v>4</v>
      </c>
      <c r="B8" s="17">
        <v>1358037</v>
      </c>
      <c r="C8" s="18" t="s">
        <v>24</v>
      </c>
      <c r="D8" s="19" t="s">
        <v>25</v>
      </c>
      <c r="E8" s="5"/>
      <c r="F8" s="3"/>
      <c r="G8" s="4"/>
      <c r="H8" s="4"/>
      <c r="I8" s="4"/>
      <c r="J8" s="4"/>
      <c r="K8" s="1"/>
      <c r="L8" s="1"/>
      <c r="M8" s="1"/>
      <c r="N8" s="1"/>
      <c r="O8" s="1"/>
      <c r="P8" s="60"/>
      <c r="Q8" s="60"/>
      <c r="R8" s="60"/>
      <c r="S8" s="7">
        <f t="shared" si="0"/>
        <v>0</v>
      </c>
      <c r="T8" s="7">
        <f t="shared" si="1"/>
        <v>0</v>
      </c>
      <c r="U8" s="7">
        <f t="shared" si="2"/>
        <v>0</v>
      </c>
      <c r="V8" s="7">
        <f t="shared" si="3"/>
        <v>0</v>
      </c>
    </row>
    <row r="9" spans="1:22" ht="22.5" customHeight="1">
      <c r="A9" s="16">
        <v>5</v>
      </c>
      <c r="B9" s="17">
        <v>1358039</v>
      </c>
      <c r="C9" s="18" t="s">
        <v>26</v>
      </c>
      <c r="D9" s="19" t="s">
        <v>27</v>
      </c>
      <c r="E9" s="5"/>
      <c r="F9" s="3"/>
      <c r="G9" s="4"/>
      <c r="H9" s="4"/>
      <c r="I9" s="4"/>
      <c r="J9" s="4"/>
      <c r="K9" s="1"/>
      <c r="L9" s="1"/>
      <c r="M9" s="1"/>
      <c r="N9" s="1"/>
      <c r="O9" s="1"/>
      <c r="P9" s="60"/>
      <c r="Q9" s="60"/>
      <c r="R9" s="60"/>
      <c r="S9" s="7">
        <f t="shared" si="0"/>
        <v>0</v>
      </c>
      <c r="T9" s="7">
        <f t="shared" si="1"/>
        <v>0</v>
      </c>
      <c r="U9" s="7">
        <f t="shared" si="2"/>
        <v>0</v>
      </c>
      <c r="V9" s="7">
        <f t="shared" si="3"/>
        <v>0</v>
      </c>
    </row>
    <row r="10" spans="1:22" ht="22.5" customHeight="1">
      <c r="A10" s="16">
        <v>6</v>
      </c>
      <c r="B10" s="17">
        <v>1358040</v>
      </c>
      <c r="C10" s="18" t="s">
        <v>28</v>
      </c>
      <c r="D10" s="19" t="s">
        <v>29</v>
      </c>
      <c r="E10" s="5"/>
      <c r="F10" s="3"/>
      <c r="G10" s="4"/>
      <c r="H10" s="4"/>
      <c r="I10" s="4"/>
      <c r="J10" s="4"/>
      <c r="K10" s="1"/>
      <c r="L10" s="1"/>
      <c r="M10" s="1"/>
      <c r="N10" s="1"/>
      <c r="O10" s="1"/>
      <c r="P10" s="60"/>
      <c r="Q10" s="60"/>
      <c r="R10" s="60"/>
      <c r="S10" s="7">
        <f t="shared" si="0"/>
        <v>0</v>
      </c>
      <c r="T10" s="7">
        <f t="shared" si="1"/>
        <v>0</v>
      </c>
      <c r="U10" s="7">
        <f t="shared" si="2"/>
        <v>0</v>
      </c>
      <c r="V10" s="7">
        <f t="shared" si="3"/>
        <v>0</v>
      </c>
    </row>
    <row r="11" spans="1:22" ht="22.5" customHeight="1">
      <c r="A11" s="16">
        <v>7</v>
      </c>
      <c r="B11" s="17">
        <v>1358046</v>
      </c>
      <c r="C11" s="18" t="s">
        <v>30</v>
      </c>
      <c r="D11" s="19" t="s">
        <v>31</v>
      </c>
      <c r="E11" s="5"/>
      <c r="F11" s="3"/>
      <c r="G11" s="4"/>
      <c r="H11" s="4"/>
      <c r="I11" s="4"/>
      <c r="J11" s="4"/>
      <c r="K11" s="1"/>
      <c r="L11" s="1"/>
      <c r="M11" s="1"/>
      <c r="N11" s="1"/>
      <c r="O11" s="1"/>
      <c r="P11" s="60"/>
      <c r="Q11" s="60"/>
      <c r="R11" s="60"/>
      <c r="S11" s="7">
        <f t="shared" si="0"/>
        <v>0</v>
      </c>
      <c r="T11" s="7">
        <f t="shared" si="1"/>
        <v>0</v>
      </c>
      <c r="U11" s="7">
        <f t="shared" si="2"/>
        <v>0</v>
      </c>
      <c r="V11" s="7">
        <f t="shared" si="3"/>
        <v>0</v>
      </c>
    </row>
    <row r="12" spans="1:22" ht="22.5" customHeight="1">
      <c r="A12" s="16">
        <v>8</v>
      </c>
      <c r="B12" s="17">
        <v>1358047</v>
      </c>
      <c r="C12" s="18" t="s">
        <v>32</v>
      </c>
      <c r="D12" s="19" t="s">
        <v>31</v>
      </c>
      <c r="E12" s="5"/>
      <c r="F12" s="3"/>
      <c r="G12" s="4"/>
      <c r="H12" s="4"/>
      <c r="I12" s="4"/>
      <c r="J12" s="4"/>
      <c r="K12" s="1"/>
      <c r="L12" s="1"/>
      <c r="M12" s="1"/>
      <c r="N12" s="1"/>
      <c r="O12" s="1"/>
      <c r="P12" s="60"/>
      <c r="Q12" s="60"/>
      <c r="R12" s="60"/>
      <c r="S12" s="7">
        <f t="shared" si="0"/>
        <v>0</v>
      </c>
      <c r="T12" s="7">
        <f t="shared" si="1"/>
        <v>0</v>
      </c>
      <c r="U12" s="7">
        <f t="shared" si="2"/>
        <v>0</v>
      </c>
      <c r="V12" s="7">
        <f t="shared" si="3"/>
        <v>0</v>
      </c>
    </row>
    <row r="13" spans="1:22" ht="22.5" customHeight="1">
      <c r="A13" s="16">
        <v>9</v>
      </c>
      <c r="B13" s="17">
        <v>1358052</v>
      </c>
      <c r="C13" s="18" t="s">
        <v>33</v>
      </c>
      <c r="D13" s="19" t="s">
        <v>34</v>
      </c>
      <c r="E13" s="5"/>
      <c r="F13" s="3"/>
      <c r="G13" s="4"/>
      <c r="H13" s="4"/>
      <c r="I13" s="4"/>
      <c r="J13" s="4"/>
      <c r="K13" s="1"/>
      <c r="L13" s="1"/>
      <c r="M13" s="1"/>
      <c r="N13" s="1"/>
      <c r="O13" s="1"/>
      <c r="P13" s="60"/>
      <c r="Q13" s="60"/>
      <c r="R13" s="60"/>
      <c r="S13" s="7">
        <f t="shared" si="0"/>
        <v>0</v>
      </c>
      <c r="T13" s="7">
        <f t="shared" si="1"/>
        <v>0</v>
      </c>
      <c r="U13" s="7">
        <f t="shared" si="2"/>
        <v>0</v>
      </c>
      <c r="V13" s="7">
        <f t="shared" si="3"/>
        <v>0</v>
      </c>
    </row>
    <row r="14" spans="1:22" ht="22.5" customHeight="1">
      <c r="A14" s="16">
        <v>10</v>
      </c>
      <c r="B14" s="17">
        <v>1358058</v>
      </c>
      <c r="C14" s="18" t="s">
        <v>35</v>
      </c>
      <c r="D14" s="19" t="s">
        <v>36</v>
      </c>
      <c r="E14" s="5"/>
      <c r="F14" s="3"/>
      <c r="G14" s="4"/>
      <c r="H14" s="4"/>
      <c r="I14" s="4"/>
      <c r="J14" s="4"/>
      <c r="K14" s="1"/>
      <c r="L14" s="1"/>
      <c r="M14" s="1"/>
      <c r="N14" s="1"/>
      <c r="O14" s="1"/>
      <c r="P14" s="60"/>
      <c r="Q14" s="60"/>
      <c r="R14" s="60"/>
      <c r="S14" s="7">
        <f t="shared" si="0"/>
        <v>0</v>
      </c>
      <c r="T14" s="7">
        <f t="shared" si="1"/>
        <v>0</v>
      </c>
      <c r="U14" s="7">
        <f t="shared" si="2"/>
        <v>0</v>
      </c>
      <c r="V14" s="7">
        <f t="shared" si="3"/>
        <v>0</v>
      </c>
    </row>
    <row r="15" spans="1:22" ht="22.5" customHeight="1">
      <c r="A15" s="16">
        <v>11</v>
      </c>
      <c r="B15" s="17">
        <v>1358066</v>
      </c>
      <c r="C15" s="18" t="s">
        <v>37</v>
      </c>
      <c r="D15" s="19" t="s">
        <v>38</v>
      </c>
      <c r="E15" s="5"/>
      <c r="F15" s="3"/>
      <c r="G15" s="4"/>
      <c r="H15" s="4"/>
      <c r="I15" s="4"/>
      <c r="J15" s="4"/>
      <c r="K15" s="1"/>
      <c r="L15" s="1"/>
      <c r="M15" s="1"/>
      <c r="N15" s="1"/>
      <c r="O15" s="1"/>
      <c r="P15" s="60"/>
      <c r="Q15" s="60"/>
      <c r="R15" s="60"/>
      <c r="S15" s="7">
        <f t="shared" si="0"/>
        <v>0</v>
      </c>
      <c r="T15" s="7">
        <f t="shared" si="1"/>
        <v>0</v>
      </c>
      <c r="U15" s="7">
        <f t="shared" si="2"/>
        <v>0</v>
      </c>
      <c r="V15" s="7">
        <f t="shared" si="3"/>
        <v>0</v>
      </c>
    </row>
    <row r="16" spans="1:22" ht="22.5" customHeight="1">
      <c r="A16" s="16">
        <v>12</v>
      </c>
      <c r="B16" s="17">
        <v>1358072</v>
      </c>
      <c r="C16" s="18" t="s">
        <v>39</v>
      </c>
      <c r="D16" s="19" t="s">
        <v>40</v>
      </c>
      <c r="E16" s="5"/>
      <c r="F16" s="3"/>
      <c r="G16" s="4"/>
      <c r="H16" s="4"/>
      <c r="I16" s="4"/>
      <c r="J16" s="4"/>
      <c r="K16" s="1"/>
      <c r="L16" s="1"/>
      <c r="M16" s="1"/>
      <c r="N16" s="1"/>
      <c r="O16" s="1"/>
      <c r="P16" s="60"/>
      <c r="Q16" s="60"/>
      <c r="R16" s="60"/>
      <c r="S16" s="7">
        <f t="shared" si="0"/>
        <v>0</v>
      </c>
      <c r="T16" s="7">
        <f t="shared" si="1"/>
        <v>0</v>
      </c>
      <c r="U16" s="7">
        <f t="shared" si="2"/>
        <v>0</v>
      </c>
      <c r="V16" s="7">
        <f t="shared" si="3"/>
        <v>0</v>
      </c>
    </row>
    <row r="17" spans="1:22" ht="22.5" customHeight="1">
      <c r="A17" s="16">
        <v>13</v>
      </c>
      <c r="B17" s="21">
        <v>959034</v>
      </c>
      <c r="C17" s="22" t="s">
        <v>41</v>
      </c>
      <c r="D17" s="23" t="s">
        <v>42</v>
      </c>
      <c r="E17" s="5"/>
      <c r="F17" s="3"/>
      <c r="G17" s="4"/>
      <c r="H17" s="4"/>
      <c r="I17" s="4"/>
      <c r="J17" s="4"/>
      <c r="K17" s="1"/>
      <c r="L17" s="1"/>
      <c r="M17" s="1"/>
      <c r="N17" s="1"/>
      <c r="O17" s="1"/>
      <c r="P17" s="60"/>
      <c r="Q17" s="60"/>
      <c r="R17" s="60"/>
      <c r="S17" s="7">
        <f t="shared" si="0"/>
        <v>0</v>
      </c>
      <c r="T17" s="7">
        <f t="shared" si="1"/>
        <v>0</v>
      </c>
      <c r="U17" s="7">
        <f t="shared" si="2"/>
        <v>0</v>
      </c>
      <c r="V17" s="7">
        <f t="shared" si="3"/>
        <v>0</v>
      </c>
    </row>
    <row r="22" spans="1:22">
      <c r="I22" t="s">
        <v>3</v>
      </c>
    </row>
  </sheetData>
  <mergeCells count="20">
    <mergeCell ref="P17:R17"/>
    <mergeCell ref="P16:R16"/>
    <mergeCell ref="P5:R5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15:R15"/>
    <mergeCell ref="B1:C2"/>
    <mergeCell ref="F3:J3"/>
    <mergeCell ref="K3:R3"/>
    <mergeCell ref="C4:D4"/>
    <mergeCell ref="K4:O4"/>
    <mergeCell ref="P4:R4"/>
    <mergeCell ref="D1:R2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I9" sqref="I9"/>
    </sheetView>
  </sheetViews>
  <sheetFormatPr defaultRowHeight="15"/>
  <cols>
    <col min="1" max="1" width="5.28515625" customWidth="1"/>
    <col min="2" max="2" width="14.28515625" customWidth="1"/>
    <col min="3" max="3" width="27.28515625" customWidth="1"/>
    <col min="4" max="4" width="19.7109375" customWidth="1"/>
    <col min="10" max="10" width="19.28515625" customWidth="1"/>
  </cols>
  <sheetData>
    <row r="1" spans="1:10">
      <c r="B1" t="s">
        <v>44</v>
      </c>
    </row>
    <row r="3" spans="1:10" ht="15.75">
      <c r="A3" s="8" t="s">
        <v>43</v>
      </c>
      <c r="B3" s="8" t="s">
        <v>16</v>
      </c>
      <c r="C3" s="8" t="s">
        <v>17</v>
      </c>
      <c r="D3" s="8"/>
      <c r="F3" s="8" t="s">
        <v>12</v>
      </c>
      <c r="G3" s="8" t="s">
        <v>13</v>
      </c>
      <c r="H3" s="8" t="s">
        <v>14</v>
      </c>
      <c r="I3" s="8" t="s">
        <v>15</v>
      </c>
    </row>
    <row r="4" spans="1:10" ht="20.100000000000001" customHeight="1">
      <c r="A4" s="16">
        <v>1</v>
      </c>
      <c r="B4" s="17">
        <v>1358011</v>
      </c>
      <c r="C4" s="18" t="s">
        <v>18</v>
      </c>
      <c r="D4" s="19" t="s">
        <v>19</v>
      </c>
      <c r="F4" s="11">
        <f>'week 1'!S5+'week 2'!S5+'week 3'!S5+'week 4'!S5+'week 5'!S5+'week 7'!K5+'week 6'!S5+'week 8'!S5</f>
        <v>0</v>
      </c>
      <c r="G4" s="11">
        <f>'week 1'!T5+'week 2'!T5+'week 3'!T5+'week 4'!T5+'week 5'!T5+'week 7'!L5+'week 6'!T5+'week 8'!T5</f>
        <v>0</v>
      </c>
      <c r="H4" s="11">
        <f>'week 1'!U5+'week 2'!U5+'week 3'!U5+'week 4'!U5+'week 5'!U5+'week 7'!M5+'week 6'!U5+'week 8'!U5</f>
        <v>0</v>
      </c>
      <c r="I4" s="11">
        <f>'week 1'!V5+'week 2'!V5+'week 3'!V5+'week 4'!V5+'week 5'!V5+'week 7'!N5+'week 6'!V5+'week 8'!V5</f>
        <v>0</v>
      </c>
      <c r="J4" s="9"/>
    </row>
    <row r="5" spans="1:10" ht="20.100000000000001" customHeight="1">
      <c r="A5" s="16">
        <v>2</v>
      </c>
      <c r="B5" s="17">
        <v>1358017</v>
      </c>
      <c r="C5" s="18" t="s">
        <v>20</v>
      </c>
      <c r="D5" s="19" t="s">
        <v>21</v>
      </c>
      <c r="F5" s="11">
        <f>'week 1'!S6+'week 2'!S6+'week 3'!S6+'week 4'!S6+'week 5'!S6+'week 7'!K6+'week 6'!S6+'week 8'!S6</f>
        <v>4</v>
      </c>
      <c r="G5" s="11">
        <f>'week 1'!T6+'week 2'!T6+'week 3'!T6+'week 4'!T6+'week 5'!T6+'week 7'!L6+'week 6'!T6+'week 8'!T6</f>
        <v>6</v>
      </c>
      <c r="H5" s="11">
        <f>'week 1'!U6+'week 2'!U6+'week 3'!U6+'week 4'!U6+'week 5'!U6+'week 7'!M6+'week 6'!U6+'week 8'!U6</f>
        <v>2</v>
      </c>
      <c r="I5" s="11">
        <f>'week 1'!V6+'week 2'!V6+'week 3'!V6+'week 4'!V6+'week 5'!V6+'week 7'!N6+'week 6'!V6+'week 8'!V6</f>
        <v>0</v>
      </c>
      <c r="J5" s="9"/>
    </row>
    <row r="6" spans="1:10" ht="20.100000000000001" customHeight="1">
      <c r="A6" s="16">
        <v>3</v>
      </c>
      <c r="B6" s="17">
        <v>1358025</v>
      </c>
      <c r="C6" s="18" t="s">
        <v>22</v>
      </c>
      <c r="D6" s="19" t="s">
        <v>23</v>
      </c>
      <c r="F6" s="11">
        <v>5</v>
      </c>
      <c r="G6" s="11">
        <f>'week 1'!T7+'week 2'!T7+'week 3'!T7+'week 4'!T7+'week 5'!T7+'week 7'!L7+'week 6'!T7+'week 8'!T7</f>
        <v>1</v>
      </c>
      <c r="H6" s="11">
        <f>'week 1'!U7+'week 2'!U7+'week 3'!U7+'week 4'!U7+'week 5'!U7+'week 7'!M7+'week 6'!U7+'week 8'!U7</f>
        <v>10</v>
      </c>
      <c r="I6" s="11">
        <f>'week 1'!V7+'week 2'!V7+'week 3'!V7+'week 4'!V7+'week 5'!V7+'week 7'!N7+'week 6'!V7+'week 8'!V7</f>
        <v>0</v>
      </c>
      <c r="J6" s="9" t="s">
        <v>55</v>
      </c>
    </row>
    <row r="7" spans="1:10" ht="20.100000000000001" customHeight="1">
      <c r="A7" s="16">
        <v>4</v>
      </c>
      <c r="B7" s="17">
        <v>1358037</v>
      </c>
      <c r="C7" s="18" t="s">
        <v>24</v>
      </c>
      <c r="D7" s="19" t="s">
        <v>25</v>
      </c>
      <c r="F7" s="11">
        <f>'week 1'!S8+'week 2'!S8+'week 3'!S8+'week 4'!S8+'week 5'!S8+'week 7'!K8+'week 6'!S8+'week 8'!S8</f>
        <v>0</v>
      </c>
      <c r="G7" s="11">
        <f>'week 1'!T8+'week 2'!T8+'week 3'!T8+'week 4'!T8+'week 5'!T8+'week 7'!L8+'week 6'!T8+'week 8'!T8</f>
        <v>0</v>
      </c>
      <c r="H7" s="11">
        <f>'week 1'!U8+'week 2'!U8+'week 3'!U8+'week 4'!U8+'week 5'!U8+'week 7'!M8+'week 6'!U8+'week 8'!U8</f>
        <v>1</v>
      </c>
      <c r="I7" s="11">
        <f>'week 1'!V8+'week 2'!V8+'week 3'!V8+'week 4'!V8+'week 5'!V8+'week 7'!N8+'week 6'!V8+'week 8'!V8</f>
        <v>0</v>
      </c>
      <c r="J7" s="9"/>
    </row>
    <row r="8" spans="1:10" ht="20.100000000000001" customHeight="1">
      <c r="A8" s="16">
        <v>5</v>
      </c>
      <c r="B8" s="17">
        <v>1358039</v>
      </c>
      <c r="C8" s="18" t="s">
        <v>26</v>
      </c>
      <c r="D8" s="19" t="s">
        <v>27</v>
      </c>
      <c r="F8" s="11">
        <f>'week 1'!S9+'week 2'!S9+'week 3'!S9+'week 4'!S9+'week 5'!S9+'week 7'!K9+'week 6'!S9+'week 8'!S9</f>
        <v>6</v>
      </c>
      <c r="G8" s="11">
        <f>'week 1'!T9+'week 2'!T9+'week 3'!T9+'week 4'!T9+'week 5'!T9+'week 7'!L9+'week 6'!T9+'week 8'!T9</f>
        <v>4</v>
      </c>
      <c r="H8" s="11">
        <f>'week 1'!U9+'week 2'!U9+'week 3'!U9+'week 4'!U9+'week 5'!U9+'week 7'!M9+'week 6'!U9+'week 8'!U9</f>
        <v>4</v>
      </c>
      <c r="I8" s="11">
        <f>'week 1'!V9+'week 2'!V9+'week 3'!V9+'week 4'!V9+'week 5'!V9+'week 7'!N9+'week 6'!V9+'week 8'!V9</f>
        <v>0</v>
      </c>
      <c r="J8" s="9"/>
    </row>
    <row r="9" spans="1:10" s="58" customFormat="1" ht="20.100000000000001" customHeight="1">
      <c r="A9" s="53">
        <v>6</v>
      </c>
      <c r="B9" s="21">
        <v>1358040</v>
      </c>
      <c r="C9" s="22" t="s">
        <v>28</v>
      </c>
      <c r="D9" s="23" t="s">
        <v>29</v>
      </c>
      <c r="F9" s="75">
        <f>'week 1'!S10+'week 2'!S10+'week 3'!S10+'week 4'!S10+'week 5'!S10+'week 7'!K10+'week 6'!S10+'week 8'!S10</f>
        <v>3</v>
      </c>
      <c r="G9" s="75">
        <f>'week 1'!T10+'week 2'!T10+'week 3'!T10+'week 4'!T10+'week 5'!T10+'week 7'!L10+'week 6'!T10+'week 8'!T10</f>
        <v>1</v>
      </c>
      <c r="H9" s="75">
        <f>'week 1'!U10+'week 2'!U10+'week 3'!U10+'week 4'!U10+'week 5'!U10+'week 7'!M10+'week 6'!U10+'week 8'!U10</f>
        <v>2</v>
      </c>
      <c r="I9" s="75">
        <f>'week 1'!V10+'week 2'!V10+'week 3'!V10+'week 4'!V10+'week 5'!V10+'week 7'!N10+'week 6'!V10+'week 8'!V10</f>
        <v>9</v>
      </c>
      <c r="J9" s="76"/>
    </row>
    <row r="10" spans="1:10" ht="20.100000000000001" customHeight="1">
      <c r="A10" s="16">
        <v>7</v>
      </c>
      <c r="B10" s="17">
        <v>1358046</v>
      </c>
      <c r="C10" s="18" t="s">
        <v>30</v>
      </c>
      <c r="D10" s="19" t="s">
        <v>31</v>
      </c>
      <c r="F10" s="11">
        <f>'week 1'!S11+'week 2'!S11+'week 3'!S11+'week 4'!S11+'week 5'!S11+'week 7'!K11+'week 6'!S11+'week 8'!S11</f>
        <v>3</v>
      </c>
      <c r="G10" s="11">
        <f>'week 1'!T11+'week 2'!T11+'week 3'!T11+'week 4'!T11+'week 5'!T11+'week 7'!L11+'week 6'!T11+'week 8'!T11</f>
        <v>1</v>
      </c>
      <c r="H10" s="11">
        <f>'week 1'!U11+'week 2'!U11+'week 3'!U11+'week 4'!U11+'week 5'!U11+'week 7'!M11+'week 6'!U11+'week 8'!U11</f>
        <v>1</v>
      </c>
      <c r="I10" s="11">
        <f>'week 1'!V11+'week 2'!V11+'week 3'!V11+'week 4'!V11+'week 5'!V11+'week 7'!N11+'week 6'!V11+'week 8'!V11</f>
        <v>0</v>
      </c>
      <c r="J10" s="9"/>
    </row>
    <row r="11" spans="1:10" ht="20.100000000000001" customHeight="1">
      <c r="A11" s="16">
        <v>8</v>
      </c>
      <c r="B11" s="17">
        <v>1358047</v>
      </c>
      <c r="C11" s="18" t="s">
        <v>32</v>
      </c>
      <c r="D11" s="19" t="s">
        <v>31</v>
      </c>
      <c r="F11" s="11">
        <f>'week 1'!S12+'week 2'!S12+'week 3'!S12+'week 4'!S12+'week 5'!S12+'week 7'!K12+'week 6'!S12+'week 8'!S12</f>
        <v>2</v>
      </c>
      <c r="G11" s="11">
        <f>'week 1'!T12+'week 2'!T12+'week 3'!T12+'week 4'!T12+'week 5'!T12+'week 7'!L12+'week 6'!T12+'week 8'!T12</f>
        <v>1</v>
      </c>
      <c r="H11" s="11">
        <f>'week 1'!U12+'week 2'!U12+'week 3'!U12+'week 4'!U12+'week 5'!U12+'week 7'!M12+'week 6'!U12+'week 8'!U12</f>
        <v>4</v>
      </c>
      <c r="I11" s="11">
        <f>'week 1'!V12+'week 2'!V12+'week 3'!V12+'week 4'!V12+'week 5'!V12+'week 7'!N12+'week 6'!V12+'week 8'!V12</f>
        <v>0</v>
      </c>
      <c r="J11" s="9"/>
    </row>
    <row r="12" spans="1:10" ht="20.100000000000001" customHeight="1">
      <c r="A12" s="16">
        <v>9</v>
      </c>
      <c r="B12" s="17">
        <v>1358052</v>
      </c>
      <c r="C12" s="18" t="s">
        <v>33</v>
      </c>
      <c r="D12" s="19" t="s">
        <v>34</v>
      </c>
      <c r="F12" s="11">
        <f>'week 1'!S13+'week 2'!S13+'week 3'!S13+'week 4'!S13+'week 5'!S13+'week 7'!K13+'week 6'!S13+'week 8'!S13</f>
        <v>6</v>
      </c>
      <c r="G12" s="11">
        <f>'week 1'!T13+'week 2'!T13+'week 3'!T13+'week 4'!T13+'week 5'!T13+'week 7'!L13+'week 6'!T13+'week 8'!T13</f>
        <v>2</v>
      </c>
      <c r="H12" s="11">
        <f>'week 1'!U13+'week 2'!U13+'week 3'!U13+'week 4'!U13+'week 5'!U13+'week 7'!M13+'week 6'!U13+'week 8'!U13</f>
        <v>4</v>
      </c>
      <c r="I12" s="11">
        <f>'week 1'!V13+'week 2'!V13+'week 3'!V13+'week 4'!V13+'week 5'!V13+'week 7'!N13+'week 6'!V13+'week 8'!V13</f>
        <v>2</v>
      </c>
      <c r="J12" s="9"/>
    </row>
    <row r="13" spans="1:10" ht="20.100000000000001" customHeight="1">
      <c r="A13" s="16">
        <v>10</v>
      </c>
      <c r="B13" s="17">
        <v>1358058</v>
      </c>
      <c r="C13" s="18" t="s">
        <v>35</v>
      </c>
      <c r="D13" s="19" t="s">
        <v>36</v>
      </c>
      <c r="F13" s="11">
        <f>'week 1'!S14+'week 2'!S14+'week 3'!S14+'week 4'!S14+'week 5'!S14+'week 7'!K14+'week 6'!S14+'week 8'!S14</f>
        <v>1</v>
      </c>
      <c r="G13" s="11">
        <f>'week 1'!T14+'week 2'!T14+'week 3'!T14+'week 4'!T14+'week 5'!T14+'week 7'!L14+'week 6'!T14+'week 8'!T14</f>
        <v>1</v>
      </c>
      <c r="H13" s="11">
        <f>'week 1'!U14+'week 2'!U14+'week 3'!U14+'week 4'!U14+'week 5'!U14+'week 7'!M14+'week 6'!U14+'week 8'!U14</f>
        <v>0</v>
      </c>
      <c r="I13" s="11">
        <f>'week 1'!V14+'week 2'!V14+'week 3'!V14+'week 4'!V14+'week 5'!V14+'week 7'!N14+'week 6'!V14+'week 8'!V14</f>
        <v>0</v>
      </c>
      <c r="J13" s="9"/>
    </row>
    <row r="14" spans="1:10" ht="20.100000000000001" customHeight="1">
      <c r="A14" s="16">
        <v>11</v>
      </c>
      <c r="B14" s="17">
        <v>1358066</v>
      </c>
      <c r="C14" s="18" t="s">
        <v>37</v>
      </c>
      <c r="D14" s="19" t="s">
        <v>38</v>
      </c>
      <c r="F14" s="11">
        <f>'week 1'!S15+'week 2'!S15+'week 3'!S15+'week 4'!S15+'week 5'!S15+'week 7'!K15+'week 6'!S15+'week 8'!S15</f>
        <v>2</v>
      </c>
      <c r="G14" s="11">
        <f>'week 1'!T15+'week 2'!T15+'week 3'!T15+'week 4'!T15+'week 5'!T15+'week 7'!L15+'week 6'!T15+'week 8'!T15</f>
        <v>1</v>
      </c>
      <c r="H14" s="11">
        <f>'week 1'!U15+'week 2'!U15+'week 3'!U15+'week 4'!U15+'week 5'!U15+'week 7'!M15+'week 6'!U15+'week 8'!U15</f>
        <v>3</v>
      </c>
      <c r="I14" s="11">
        <f>'week 1'!V15+'week 2'!V15+'week 3'!V15+'week 4'!V15+'week 5'!V15+'week 7'!N15+'week 6'!V15+'week 8'!V15</f>
        <v>0</v>
      </c>
      <c r="J14" s="9"/>
    </row>
    <row r="15" spans="1:10" ht="20.100000000000001" customHeight="1">
      <c r="A15" s="16">
        <v>12</v>
      </c>
      <c r="B15" s="17">
        <v>1358072</v>
      </c>
      <c r="C15" s="18" t="s">
        <v>39</v>
      </c>
      <c r="D15" s="19" t="s">
        <v>40</v>
      </c>
      <c r="F15" s="11">
        <f>'week 1'!S16+'week 2'!S16+'week 3'!S16+'week 4'!S16+'week 5'!S16+'week 7'!K16+'week 6'!S16+'week 8'!S16</f>
        <v>6</v>
      </c>
      <c r="G15" s="11">
        <f>'week 1'!T16+'week 2'!T16+'week 3'!T16+'week 4'!T16+'week 5'!T16+'week 7'!L16+'week 6'!T16+'week 8'!T16</f>
        <v>2</v>
      </c>
      <c r="H15" s="11">
        <f>'week 1'!U16+'week 2'!U16+'week 3'!U16+'week 4'!U16+'week 5'!U16+'week 7'!M16+'week 6'!U16+'week 8'!U16</f>
        <v>4</v>
      </c>
      <c r="I15" s="11">
        <f>'week 1'!V16+'week 2'!V16+'week 3'!V16+'week 4'!V16+'week 5'!V16+'week 7'!N16+'week 6'!V16+'week 8'!V16</f>
        <v>0</v>
      </c>
      <c r="J15" s="9"/>
    </row>
    <row r="16" spans="1:10" s="35" customFormat="1" ht="20.100000000000001" customHeight="1">
      <c r="A16" s="27">
        <v>13</v>
      </c>
      <c r="B16" s="28">
        <v>959034</v>
      </c>
      <c r="C16" s="29" t="s">
        <v>41</v>
      </c>
      <c r="D16" s="30" t="s">
        <v>42</v>
      </c>
      <c r="F16" s="48">
        <f>'week 1'!S17+'week 2'!S17+'week 3'!S17+'week 4'!S17+'week 5'!S17+'week 7'!K17+'week 6'!S17+'week 8'!S17</f>
        <v>12</v>
      </c>
      <c r="G16" s="48">
        <f>'week 1'!T17+'week 2'!T17+'week 3'!T17+'week 4'!T17+'week 5'!T17+'week 7'!L17+'week 6'!T17+'week 8'!T17</f>
        <v>1</v>
      </c>
      <c r="H16" s="48">
        <f>'week 1'!U17+'week 2'!U17+'week 3'!U17+'week 4'!U17+'week 5'!U17+'week 7'!M17+'week 6'!U17+'week 8'!U17</f>
        <v>0</v>
      </c>
      <c r="I16" s="48">
        <f>'week 1'!V17+'week 2'!V17+'week 3'!V17+'week 4'!V17+'week 5'!V17+'week 7'!N17+'week 6'!V17+'week 8'!V17</f>
        <v>5</v>
      </c>
      <c r="J16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tổng cộng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Lecturer</cp:lastModifiedBy>
  <cp:lastPrinted>2014-06-14T01:29:39Z</cp:lastPrinted>
  <dcterms:created xsi:type="dcterms:W3CDTF">2012-07-24T08:21:04Z</dcterms:created>
  <dcterms:modified xsi:type="dcterms:W3CDTF">2014-07-22T03:26:07Z</dcterms:modified>
</cp:coreProperties>
</file>