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35" windowHeight="11505" activeTab="4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7" r:id="rId6"/>
    <sheet name="week 7" sheetId="8" r:id="rId7"/>
    <sheet name="w8" sheetId="10" state="hidden" r:id="rId8"/>
    <sheet name="w9" sheetId="11" state="hidden" r:id="rId9"/>
    <sheet name="w10" sheetId="12" state="hidden" r:id="rId10"/>
    <sheet name="week 8" sheetId="13" r:id="rId11"/>
    <sheet name="tổng cộng " sheetId="9" r:id="rId12"/>
  </sheets>
  <calcPr calcId="125725"/>
</workbook>
</file>

<file path=xl/calcChain.xml><?xml version="1.0" encoding="utf-8"?>
<calcChain xmlns="http://schemas.openxmlformats.org/spreadsheetml/2006/main">
  <c r="V22" i="13"/>
  <c r="U22"/>
  <c r="T22"/>
  <c r="S22"/>
  <c r="V21"/>
  <c r="U21"/>
  <c r="T21"/>
  <c r="S21"/>
  <c r="V20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S22" i="4"/>
  <c r="T22"/>
  <c r="U22"/>
  <c r="V22"/>
  <c r="S21"/>
  <c r="T21"/>
  <c r="U21"/>
  <c r="V21"/>
  <c r="S20"/>
  <c r="T20"/>
  <c r="U20"/>
  <c r="V20"/>
  <c r="S22" i="3"/>
  <c r="T22"/>
  <c r="U22"/>
  <c r="V22"/>
  <c r="S21"/>
  <c r="T21"/>
  <c r="U21"/>
  <c r="V21"/>
  <c r="S20"/>
  <c r="T20"/>
  <c r="U20"/>
  <c r="V20"/>
  <c r="S22" i="2"/>
  <c r="T22"/>
  <c r="U22"/>
  <c r="V22"/>
  <c r="S21"/>
  <c r="T21"/>
  <c r="U21"/>
  <c r="V21"/>
  <c r="S20"/>
  <c r="T20"/>
  <c r="U20"/>
  <c r="V20"/>
  <c r="S22" i="1"/>
  <c r="T22"/>
  <c r="U22"/>
  <c r="V22"/>
  <c r="S21"/>
  <c r="T21"/>
  <c r="U21"/>
  <c r="V21"/>
  <c r="S20"/>
  <c r="T20"/>
  <c r="U20"/>
  <c r="V20"/>
  <c r="S19"/>
  <c r="T19"/>
  <c r="U19"/>
  <c r="V19"/>
  <c r="V22" i="8"/>
  <c r="U22"/>
  <c r="T22"/>
  <c r="S22"/>
  <c r="V21"/>
  <c r="U21"/>
  <c r="T21"/>
  <c r="S21"/>
  <c r="V20"/>
  <c r="U20"/>
  <c r="T20"/>
  <c r="S20"/>
  <c r="S22" i="7"/>
  <c r="T22"/>
  <c r="U22"/>
  <c r="V22"/>
  <c r="S21"/>
  <c r="T21"/>
  <c r="U21"/>
  <c r="V21"/>
  <c r="S20"/>
  <c r="T20"/>
  <c r="U20"/>
  <c r="V20"/>
  <c r="S22" i="5"/>
  <c r="F21" i="9" s="1"/>
  <c r="T22" i="5"/>
  <c r="G21" i="9" s="1"/>
  <c r="U22" i="5"/>
  <c r="H21" i="9" s="1"/>
  <c r="V22" i="5"/>
  <c r="I21" i="9" s="1"/>
  <c r="S21" i="5"/>
  <c r="F20" i="9" s="1"/>
  <c r="T21" i="5"/>
  <c r="G20" i="9" s="1"/>
  <c r="U21" i="5"/>
  <c r="H20" i="9" s="1"/>
  <c r="V21" i="5"/>
  <c r="I20" i="9" s="1"/>
  <c r="S20" i="5"/>
  <c r="F19" i="9" s="1"/>
  <c r="T20" i="5"/>
  <c r="G19" i="9" s="1"/>
  <c r="U20" i="5"/>
  <c r="H19" i="9" s="1"/>
  <c r="V20" i="5"/>
  <c r="I19" i="9" s="1"/>
  <c r="V19" i="4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9" i="3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20" i="12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9" i="11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9" i="10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6" i="8"/>
  <c r="V7"/>
  <c r="V8"/>
  <c r="V9"/>
  <c r="V10"/>
  <c r="V11"/>
  <c r="V12"/>
  <c r="V13"/>
  <c r="V14"/>
  <c r="V15"/>
  <c r="V16"/>
  <c r="V17"/>
  <c r="V18"/>
  <c r="V19"/>
  <c r="U6"/>
  <c r="U7"/>
  <c r="U8"/>
  <c r="U9"/>
  <c r="U10"/>
  <c r="U11"/>
  <c r="U12"/>
  <c r="U13"/>
  <c r="U14"/>
  <c r="U15"/>
  <c r="U16"/>
  <c r="U17"/>
  <c r="U18"/>
  <c r="U19"/>
  <c r="T6"/>
  <c r="T7"/>
  <c r="T8"/>
  <c r="T9"/>
  <c r="T10"/>
  <c r="T11"/>
  <c r="T12"/>
  <c r="T13"/>
  <c r="T14"/>
  <c r="T15"/>
  <c r="T16"/>
  <c r="T17"/>
  <c r="T18"/>
  <c r="T19"/>
  <c r="S6"/>
  <c r="S7"/>
  <c r="S8"/>
  <c r="S9"/>
  <c r="S10"/>
  <c r="S11"/>
  <c r="S12"/>
  <c r="S13"/>
  <c r="S14"/>
  <c r="S15"/>
  <c r="S16"/>
  <c r="S17"/>
  <c r="S18"/>
  <c r="S19"/>
  <c r="V6" i="7"/>
  <c r="V7"/>
  <c r="V8"/>
  <c r="V9"/>
  <c r="V10"/>
  <c r="V11"/>
  <c r="V12"/>
  <c r="V13"/>
  <c r="V14"/>
  <c r="V15"/>
  <c r="V16"/>
  <c r="V17"/>
  <c r="V18"/>
  <c r="V19"/>
  <c r="U6"/>
  <c r="U7"/>
  <c r="U8"/>
  <c r="U9"/>
  <c r="U10"/>
  <c r="U11"/>
  <c r="U12"/>
  <c r="U13"/>
  <c r="U14"/>
  <c r="U15"/>
  <c r="U16"/>
  <c r="U17"/>
  <c r="U18"/>
  <c r="U19"/>
  <c r="T6"/>
  <c r="T7"/>
  <c r="T8"/>
  <c r="T9"/>
  <c r="T10"/>
  <c r="T11"/>
  <c r="T12"/>
  <c r="T13"/>
  <c r="T14"/>
  <c r="T15"/>
  <c r="T16"/>
  <c r="T17"/>
  <c r="T18"/>
  <c r="T19"/>
  <c r="S6"/>
  <c r="S7"/>
  <c r="S8"/>
  <c r="S9"/>
  <c r="S10"/>
  <c r="S11"/>
  <c r="S12"/>
  <c r="S13"/>
  <c r="S14"/>
  <c r="S15"/>
  <c r="S16"/>
  <c r="S17"/>
  <c r="S18"/>
  <c r="S19"/>
  <c r="V6" i="5"/>
  <c r="I5" i="9" s="1"/>
  <c r="V7" i="5"/>
  <c r="I6" i="9" s="1"/>
  <c r="V8" i="5"/>
  <c r="I7" i="9" s="1"/>
  <c r="V9" i="5"/>
  <c r="I8" i="9" s="1"/>
  <c r="V10" i="5"/>
  <c r="I9" i="9" s="1"/>
  <c r="V11" i="5"/>
  <c r="I10" i="9" s="1"/>
  <c r="V12" i="5"/>
  <c r="I11" i="9" s="1"/>
  <c r="V13" i="5"/>
  <c r="I12" i="9" s="1"/>
  <c r="V14" i="5"/>
  <c r="I13" i="9" s="1"/>
  <c r="V15" i="5"/>
  <c r="I14" i="9" s="1"/>
  <c r="V16" i="5"/>
  <c r="I15" i="9" s="1"/>
  <c r="V17" i="5"/>
  <c r="I16" i="9" s="1"/>
  <c r="V18" i="5"/>
  <c r="I17" i="9" s="1"/>
  <c r="V19" i="5"/>
  <c r="I18" i="9" s="1"/>
  <c r="U6" i="5"/>
  <c r="H5" i="9" s="1"/>
  <c r="U7" i="5"/>
  <c r="H6" i="9" s="1"/>
  <c r="U8" i="5"/>
  <c r="H7" i="9" s="1"/>
  <c r="U9" i="5"/>
  <c r="H8" i="9" s="1"/>
  <c r="U10" i="5"/>
  <c r="H9" i="9" s="1"/>
  <c r="U11" i="5"/>
  <c r="H10" i="9" s="1"/>
  <c r="U12" i="5"/>
  <c r="H11" i="9" s="1"/>
  <c r="U13" i="5"/>
  <c r="H12" i="9" s="1"/>
  <c r="U14" i="5"/>
  <c r="H13" i="9" s="1"/>
  <c r="U15" i="5"/>
  <c r="H14" i="9" s="1"/>
  <c r="U16" i="5"/>
  <c r="H15" i="9" s="1"/>
  <c r="U17" i="5"/>
  <c r="H16" i="9" s="1"/>
  <c r="U18" i="5"/>
  <c r="H17" i="9" s="1"/>
  <c r="U19" i="5"/>
  <c r="H18" i="9" s="1"/>
  <c r="T6" i="5"/>
  <c r="G5" i="9" s="1"/>
  <c r="T7" i="5"/>
  <c r="G6" i="9" s="1"/>
  <c r="T8" i="5"/>
  <c r="G7" i="9" s="1"/>
  <c r="T9" i="5"/>
  <c r="G8" i="9" s="1"/>
  <c r="T10" i="5"/>
  <c r="G9" i="9" s="1"/>
  <c r="T11" i="5"/>
  <c r="G10" i="9" s="1"/>
  <c r="T12" i="5"/>
  <c r="G11" i="9" s="1"/>
  <c r="T13" i="5"/>
  <c r="G12" i="9" s="1"/>
  <c r="T14" i="5"/>
  <c r="G13" i="9" s="1"/>
  <c r="T15" i="5"/>
  <c r="G14" i="9" s="1"/>
  <c r="T16" i="5"/>
  <c r="G15" i="9" s="1"/>
  <c r="T17" i="5"/>
  <c r="G16" i="9" s="1"/>
  <c r="T18" i="5"/>
  <c r="G17" i="9" s="1"/>
  <c r="T19" i="5"/>
  <c r="G18" i="9" s="1"/>
  <c r="S6" i="5"/>
  <c r="F5" i="9" s="1"/>
  <c r="S7" i="5"/>
  <c r="F6" i="9" s="1"/>
  <c r="S8" i="5"/>
  <c r="F7" i="9" s="1"/>
  <c r="S9" i="5"/>
  <c r="F8" i="9" s="1"/>
  <c r="S10" i="5"/>
  <c r="F9" i="9" s="1"/>
  <c r="S11" i="5"/>
  <c r="F10" i="9" s="1"/>
  <c r="S12" i="5"/>
  <c r="F11" i="9" s="1"/>
  <c r="S13" i="5"/>
  <c r="F12" i="9" s="1"/>
  <c r="S14" i="5"/>
  <c r="F13" i="9" s="1"/>
  <c r="S15" i="5"/>
  <c r="F14" i="9" s="1"/>
  <c r="S16" i="5"/>
  <c r="F15" i="9" s="1"/>
  <c r="S17" i="5"/>
  <c r="F16" i="9" s="1"/>
  <c r="S18" i="5"/>
  <c r="F17" i="9" s="1"/>
  <c r="S19" i="5"/>
  <c r="F18" i="9" s="1"/>
  <c r="V6" i="2"/>
  <c r="V7"/>
  <c r="V8"/>
  <c r="V9"/>
  <c r="V10"/>
  <c r="V11"/>
  <c r="V12"/>
  <c r="V13"/>
  <c r="V14"/>
  <c r="V15"/>
  <c r="V16"/>
  <c r="V17"/>
  <c r="V18"/>
  <c r="V19"/>
  <c r="U6"/>
  <c r="U7"/>
  <c r="U8"/>
  <c r="U9"/>
  <c r="U10"/>
  <c r="U11"/>
  <c r="U12"/>
  <c r="U13"/>
  <c r="U14"/>
  <c r="U15"/>
  <c r="U16"/>
  <c r="U17"/>
  <c r="U18"/>
  <c r="U19"/>
  <c r="T6"/>
  <c r="T7"/>
  <c r="T8"/>
  <c r="T9"/>
  <c r="T10"/>
  <c r="T11"/>
  <c r="T12"/>
  <c r="T13"/>
  <c r="T14"/>
  <c r="T15"/>
  <c r="T16"/>
  <c r="T17"/>
  <c r="T18"/>
  <c r="T19"/>
  <c r="S6"/>
  <c r="S7"/>
  <c r="S8"/>
  <c r="S9"/>
  <c r="S10"/>
  <c r="S11"/>
  <c r="S12"/>
  <c r="S13"/>
  <c r="S14"/>
  <c r="S15"/>
  <c r="S16"/>
  <c r="S17"/>
  <c r="S18"/>
  <c r="S19"/>
  <c r="V6" i="1"/>
  <c r="V7"/>
  <c r="V8"/>
  <c r="V9"/>
  <c r="V10"/>
  <c r="V11"/>
  <c r="V12"/>
  <c r="V13"/>
  <c r="V14"/>
  <c r="V15"/>
  <c r="V16"/>
  <c r="V17"/>
  <c r="V18"/>
  <c r="U6"/>
  <c r="U7"/>
  <c r="U8"/>
  <c r="U9"/>
  <c r="U10"/>
  <c r="U11"/>
  <c r="U12"/>
  <c r="U13"/>
  <c r="U14"/>
  <c r="U15"/>
  <c r="U16"/>
  <c r="U17"/>
  <c r="U18"/>
  <c r="T6"/>
  <c r="T7"/>
  <c r="T8"/>
  <c r="T9"/>
  <c r="T10"/>
  <c r="T11"/>
  <c r="T12"/>
  <c r="T13"/>
  <c r="T14"/>
  <c r="T15"/>
  <c r="T16"/>
  <c r="T17"/>
  <c r="T18"/>
  <c r="S6"/>
  <c r="S7"/>
  <c r="S8"/>
  <c r="S9"/>
  <c r="S10"/>
  <c r="S11"/>
  <c r="S12"/>
  <c r="S13"/>
  <c r="S14"/>
  <c r="S15"/>
  <c r="S16"/>
  <c r="S17"/>
  <c r="S18"/>
  <c r="V5" i="8"/>
  <c r="U5"/>
  <c r="T5"/>
  <c r="S5"/>
  <c r="V5" i="7"/>
  <c r="U5"/>
  <c r="T5"/>
  <c r="S5"/>
  <c r="V5" i="5"/>
  <c r="I4" i="9" s="1"/>
  <c r="U5" i="5"/>
  <c r="H4" i="9" s="1"/>
  <c r="T5" i="5"/>
  <c r="G4" i="9" s="1"/>
  <c r="S5" i="5"/>
  <c r="F4" i="9" s="1"/>
  <c r="V5" i="2"/>
  <c r="U5"/>
  <c r="T5"/>
  <c r="S5"/>
  <c r="V5" i="1"/>
  <c r="U5"/>
  <c r="T5"/>
  <c r="S5"/>
</calcChain>
</file>

<file path=xl/sharedStrings.xml><?xml version="1.0" encoding="utf-8"?>
<sst xmlns="http://schemas.openxmlformats.org/spreadsheetml/2006/main" count="1045" uniqueCount="70">
  <si>
    <t>ENGLISH NAME</t>
  </si>
  <si>
    <t>NAME</t>
  </si>
  <si>
    <t>DATE</t>
  </si>
  <si>
    <t xml:space="preserve">                                                               </t>
  </si>
  <si>
    <t>HOMEWORK</t>
  </si>
  <si>
    <t>PARTICIPATION NOTES</t>
  </si>
  <si>
    <t>#</t>
  </si>
  <si>
    <t>ST.NUM</t>
  </si>
  <si>
    <t>WEEK 1</t>
  </si>
  <si>
    <t>WEEK 2</t>
  </si>
  <si>
    <t>WEEK 4</t>
  </si>
  <si>
    <t>WEEK 6</t>
  </si>
  <si>
    <t>WEEK 8</t>
  </si>
  <si>
    <t>A</t>
  </si>
  <si>
    <t>L</t>
  </si>
  <si>
    <t>LA</t>
  </si>
  <si>
    <t>AP</t>
  </si>
  <si>
    <t>ID</t>
  </si>
  <si>
    <t>Name</t>
  </si>
  <si>
    <t xml:space="preserve">TĂNG QUÍ </t>
  </si>
  <si>
    <t>BÀNG</t>
  </si>
  <si>
    <t xml:space="preserve">DƯƠNG GIA </t>
  </si>
  <si>
    <t>BẢO</t>
  </si>
  <si>
    <t xml:space="preserve">NGUYỄN HOÀNG </t>
  </si>
  <si>
    <t>DUY</t>
  </si>
  <si>
    <t xml:space="preserve">LÊ HỮU </t>
  </si>
  <si>
    <t>HÀ</t>
  </si>
  <si>
    <t xml:space="preserve">NGUYỄN CÔNG MINH </t>
  </si>
  <si>
    <t>HẢI</t>
  </si>
  <si>
    <t xml:space="preserve">NGUYỄN PHƯỚC </t>
  </si>
  <si>
    <t>HIÊP</t>
  </si>
  <si>
    <t xml:space="preserve">NGUYỄN NHẤT </t>
  </si>
  <si>
    <t>KHANH</t>
  </si>
  <si>
    <t xml:space="preserve">TRẦN PHƯƠNG HIÊN </t>
  </si>
  <si>
    <t>MY</t>
  </si>
  <si>
    <t xml:space="preserve">PHẠM HOÀNG </t>
  </si>
  <si>
    <t>NAM</t>
  </si>
  <si>
    <t xml:space="preserve">ĐINH NGUYỄN KIM </t>
  </si>
  <si>
    <t>NGỌC</t>
  </si>
  <si>
    <t xml:space="preserve">NGUYỄN THỊ MINH </t>
  </si>
  <si>
    <t>PHƯỢNG</t>
  </si>
  <si>
    <t xml:space="preserve">PHAN CHIẾN </t>
  </si>
  <si>
    <t>THẮNG</t>
  </si>
  <si>
    <t xml:space="preserve">NGUYỄN TRẦN THANH </t>
  </si>
  <si>
    <t>THỦY</t>
  </si>
  <si>
    <t xml:space="preserve">NGUYỄN THỊ THANH </t>
  </si>
  <si>
    <t>TRANG</t>
  </si>
  <si>
    <t xml:space="preserve">NGUYỄN HÀ MINH </t>
  </si>
  <si>
    <t>TRIẾT</t>
  </si>
  <si>
    <t>WEEK 10</t>
  </si>
  <si>
    <t>CY13 ATTENDENCE SHEET COURSE START DATE 2 Jan 2014</t>
  </si>
  <si>
    <t>WEEK 9</t>
  </si>
  <si>
    <t>inter 1</t>
  </si>
  <si>
    <t>HỒ THẾ</t>
  </si>
  <si>
    <t>ViỆT</t>
  </si>
  <si>
    <t>WEEK 5</t>
  </si>
  <si>
    <t xml:space="preserve">NGUYỄN THỊ THẢO </t>
  </si>
  <si>
    <t xml:space="preserve">LÊ THANH </t>
  </si>
  <si>
    <t>NGÂN</t>
  </si>
  <si>
    <t xml:space="preserve">NGUYỄN CHÍ </t>
  </si>
  <si>
    <t>TRUNG</t>
  </si>
  <si>
    <t xml:space="preserve">HuỲNH HUY </t>
  </si>
  <si>
    <t>KHÁNH</t>
  </si>
  <si>
    <t>CY13 Term 4 IELTS 1 ATTENDENCE SHEET COURSE START DATE 4 June 2014</t>
  </si>
  <si>
    <t>WEEK 3</t>
  </si>
  <si>
    <t>a</t>
  </si>
  <si>
    <t>p</t>
  </si>
  <si>
    <t>ap</t>
  </si>
  <si>
    <t>WEEK 7</t>
  </si>
  <si>
    <t>s</t>
  </si>
</sst>
</file>

<file path=xl/styles.xml><?xml version="1.0" encoding="utf-8"?>
<styleSheet xmlns="http://schemas.openxmlformats.org/spreadsheetml/2006/main">
  <numFmts count="1">
    <numFmt numFmtId="164" formatCode="[$-409]d/m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/>
    <xf numFmtId="0" fontId="5" fillId="3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/>
    <xf numFmtId="0" fontId="5" fillId="4" borderId="4" xfId="0" applyFont="1" applyFill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1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6" fillId="4" borderId="0" xfId="0" applyFont="1" applyFill="1"/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4" borderId="1" xfId="0" applyFill="1" applyBorder="1" applyAlignme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8" fillId="4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zoomScale="80" zoomScaleNormal="80" workbookViewId="0">
      <selection activeCell="H5" sqref="H5:J22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7" width="8.5703125" customWidth="1"/>
    <col min="8" max="8" width="8" customWidth="1"/>
    <col min="9" max="9" width="9.140625" customWidth="1"/>
    <col min="10" max="10" width="8.42578125" customWidth="1"/>
    <col min="11" max="11" width="4.7109375" customWidth="1"/>
    <col min="12" max="13" width="4.42578125" customWidth="1"/>
    <col min="14" max="14" width="4.5703125" customWidth="1"/>
    <col min="15" max="15" width="10.140625" customWidth="1"/>
    <col min="18" max="18" width="3.85546875" customWidth="1"/>
  </cols>
  <sheetData>
    <row r="1" spans="1:22" ht="15" customHeight="1">
      <c r="B1" s="54" t="s">
        <v>8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2" t="s">
        <v>6</v>
      </c>
      <c r="B4" s="2" t="s">
        <v>7</v>
      </c>
      <c r="C4" s="55" t="s">
        <v>1</v>
      </c>
      <c r="D4" s="56"/>
      <c r="E4" s="2" t="s">
        <v>0</v>
      </c>
      <c r="F4" s="30">
        <v>41792</v>
      </c>
      <c r="G4" s="30">
        <v>41793</v>
      </c>
      <c r="H4" s="30">
        <v>41794</v>
      </c>
      <c r="I4" s="30">
        <v>41795</v>
      </c>
      <c r="J4" s="30">
        <v>41796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1.7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5"/>
      <c r="G5" s="5"/>
      <c r="H5" s="60" t="s">
        <v>65</v>
      </c>
      <c r="I5" s="60" t="s">
        <v>66</v>
      </c>
      <c r="J5" s="60" t="s">
        <v>66</v>
      </c>
      <c r="K5" s="1"/>
      <c r="L5" s="1"/>
      <c r="M5" s="1"/>
      <c r="N5" s="1"/>
      <c r="O5" s="1"/>
      <c r="P5" s="52"/>
      <c r="Q5" s="52"/>
      <c r="R5" s="52"/>
      <c r="S5" s="11">
        <f>COUNTIF(F5:J5,"A")</f>
        <v>1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1.7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5"/>
      <c r="G6" s="5"/>
      <c r="H6" s="60" t="s">
        <v>66</v>
      </c>
      <c r="I6" s="60" t="s">
        <v>66</v>
      </c>
      <c r="J6" s="60" t="s">
        <v>66</v>
      </c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0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0</v>
      </c>
    </row>
    <row r="7" spans="1:22" s="38" customFormat="1" ht="21.75" customHeight="1">
      <c r="A7" s="33">
        <v>3</v>
      </c>
      <c r="B7" s="33">
        <v>1358018</v>
      </c>
      <c r="C7" s="33" t="s">
        <v>23</v>
      </c>
      <c r="D7" s="33" t="s">
        <v>24</v>
      </c>
      <c r="E7" s="34"/>
      <c r="F7" s="35"/>
      <c r="G7" s="35"/>
      <c r="H7" s="61" t="s">
        <v>67</v>
      </c>
      <c r="I7" s="61" t="s">
        <v>65</v>
      </c>
      <c r="J7" s="61" t="s">
        <v>65</v>
      </c>
      <c r="K7" s="36"/>
      <c r="L7" s="36"/>
      <c r="M7" s="36"/>
      <c r="N7" s="36"/>
      <c r="O7" s="36"/>
      <c r="P7" s="53"/>
      <c r="Q7" s="53"/>
      <c r="R7" s="53"/>
      <c r="S7" s="37">
        <f t="shared" si="0"/>
        <v>2</v>
      </c>
      <c r="T7" s="37">
        <f t="shared" si="1"/>
        <v>0</v>
      </c>
      <c r="U7" s="37">
        <f t="shared" si="2"/>
        <v>0</v>
      </c>
      <c r="V7" s="37">
        <f t="shared" si="3"/>
        <v>1</v>
      </c>
    </row>
    <row r="8" spans="1:22" ht="21.7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5"/>
      <c r="G8" s="5"/>
      <c r="H8" s="60" t="s">
        <v>67</v>
      </c>
      <c r="I8" s="60" t="s">
        <v>66</v>
      </c>
      <c r="J8" s="60" t="s">
        <v>66</v>
      </c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1</v>
      </c>
    </row>
    <row r="9" spans="1:22" ht="21.7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5"/>
      <c r="G9" s="5"/>
      <c r="H9" s="60" t="s">
        <v>66</v>
      </c>
      <c r="I9" s="60" t="s">
        <v>67</v>
      </c>
      <c r="J9" s="60" t="s">
        <v>66</v>
      </c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1</v>
      </c>
    </row>
    <row r="10" spans="1:22" ht="21.7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5"/>
      <c r="G10" s="5"/>
      <c r="H10" s="60" t="s">
        <v>66</v>
      </c>
      <c r="I10" s="60" t="s">
        <v>66</v>
      </c>
      <c r="J10" s="60" t="s">
        <v>66</v>
      </c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1.7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5"/>
      <c r="G11" s="5"/>
      <c r="H11" s="60" t="s">
        <v>66</v>
      </c>
      <c r="I11" s="60" t="s">
        <v>66</v>
      </c>
      <c r="J11" s="60" t="s">
        <v>66</v>
      </c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1.7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5"/>
      <c r="G12" s="5"/>
      <c r="H12" s="60" t="s">
        <v>67</v>
      </c>
      <c r="I12" s="60" t="s">
        <v>66</v>
      </c>
      <c r="J12" s="60" t="s">
        <v>66</v>
      </c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1</v>
      </c>
    </row>
    <row r="13" spans="1:22" ht="21.7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5"/>
      <c r="G13" s="5"/>
      <c r="H13" s="60" t="s">
        <v>66</v>
      </c>
      <c r="I13" s="60" t="s">
        <v>66</v>
      </c>
      <c r="J13" s="60" t="s">
        <v>66</v>
      </c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1.7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5"/>
      <c r="G14" s="5"/>
      <c r="H14" s="60" t="s">
        <v>66</v>
      </c>
      <c r="I14" s="60" t="s">
        <v>66</v>
      </c>
      <c r="J14" s="60" t="s">
        <v>66</v>
      </c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s="38" customFormat="1" ht="21.75" customHeight="1">
      <c r="A15" s="33">
        <v>11</v>
      </c>
      <c r="B15" s="33">
        <v>1358055</v>
      </c>
      <c r="C15" s="33" t="s">
        <v>41</v>
      </c>
      <c r="D15" s="33" t="s">
        <v>42</v>
      </c>
      <c r="E15" s="34"/>
      <c r="F15" s="35"/>
      <c r="G15" s="35"/>
      <c r="H15" s="61" t="s">
        <v>67</v>
      </c>
      <c r="I15" s="61" t="s">
        <v>65</v>
      </c>
      <c r="J15" s="61" t="s">
        <v>65</v>
      </c>
      <c r="K15" s="36"/>
      <c r="L15" s="36"/>
      <c r="M15" s="36"/>
      <c r="N15" s="36"/>
      <c r="O15" s="36"/>
      <c r="P15" s="53"/>
      <c r="Q15" s="53"/>
      <c r="R15" s="53"/>
      <c r="S15" s="37">
        <f t="shared" si="0"/>
        <v>2</v>
      </c>
      <c r="T15" s="37">
        <f t="shared" si="1"/>
        <v>0</v>
      </c>
      <c r="U15" s="37">
        <f t="shared" si="2"/>
        <v>0</v>
      </c>
      <c r="V15" s="37">
        <f t="shared" si="3"/>
        <v>1</v>
      </c>
    </row>
    <row r="16" spans="1:22" ht="21.7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5"/>
      <c r="G16" s="5"/>
      <c r="H16" s="60" t="s">
        <v>66</v>
      </c>
      <c r="I16" s="60" t="s">
        <v>66</v>
      </c>
      <c r="J16" s="60" t="s">
        <v>66</v>
      </c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1.7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5"/>
      <c r="G17" s="5"/>
      <c r="H17" s="60" t="s">
        <v>66</v>
      </c>
      <c r="I17" s="60" t="s">
        <v>66</v>
      </c>
      <c r="J17" s="60" t="s">
        <v>65</v>
      </c>
      <c r="K17" s="1"/>
      <c r="L17" s="1"/>
      <c r="M17" s="1"/>
      <c r="N17" s="1"/>
      <c r="O17" s="1"/>
      <c r="P17" s="52"/>
      <c r="Q17" s="52"/>
      <c r="R17" s="52"/>
      <c r="S17" s="11">
        <f t="shared" si="0"/>
        <v>1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1.7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5"/>
      <c r="G18" s="5"/>
      <c r="H18" s="60" t="s">
        <v>66</v>
      </c>
      <c r="I18" s="60" t="s">
        <v>66</v>
      </c>
      <c r="J18" s="60" t="s">
        <v>66</v>
      </c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26"/>
      <c r="G19" s="26"/>
      <c r="H19" s="62" t="s">
        <v>66</v>
      </c>
      <c r="I19" s="62" t="s">
        <v>66</v>
      </c>
      <c r="J19" s="62" t="s">
        <v>66</v>
      </c>
      <c r="K19" s="26"/>
      <c r="L19" s="26"/>
      <c r="M19" s="26"/>
      <c r="N19" s="26"/>
      <c r="O19" s="26"/>
      <c r="P19" s="40"/>
      <c r="Q19" s="41"/>
      <c r="R19" s="4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26"/>
      <c r="G20" s="26"/>
      <c r="H20" s="62" t="s">
        <v>66</v>
      </c>
      <c r="I20" s="62" t="s">
        <v>65</v>
      </c>
      <c r="J20" s="62" t="s">
        <v>66</v>
      </c>
      <c r="K20" s="26"/>
      <c r="L20" s="26"/>
      <c r="M20" s="26"/>
      <c r="N20" s="26"/>
      <c r="O20" s="26"/>
      <c r="P20" s="40"/>
      <c r="Q20" s="41"/>
      <c r="R20" s="42"/>
      <c r="S20" s="11">
        <f t="shared" si="0"/>
        <v>1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s="38" customFormat="1" ht="21">
      <c r="A21" s="33">
        <v>17</v>
      </c>
      <c r="B21" s="33">
        <v>1258084</v>
      </c>
      <c r="C21" s="33" t="s">
        <v>59</v>
      </c>
      <c r="D21" s="33" t="s">
        <v>60</v>
      </c>
      <c r="E21" s="34"/>
      <c r="F21" s="34"/>
      <c r="G21" s="34"/>
      <c r="H21" s="63" t="s">
        <v>67</v>
      </c>
      <c r="I21" s="63" t="s">
        <v>65</v>
      </c>
      <c r="J21" s="63" t="s">
        <v>65</v>
      </c>
      <c r="K21" s="34"/>
      <c r="L21" s="34"/>
      <c r="M21" s="34"/>
      <c r="N21" s="34"/>
      <c r="O21" s="34"/>
      <c r="P21" s="43"/>
      <c r="Q21" s="44"/>
      <c r="R21" s="45"/>
      <c r="S21" s="37">
        <f t="shared" si="0"/>
        <v>2</v>
      </c>
      <c r="T21" s="37">
        <f t="shared" si="1"/>
        <v>0</v>
      </c>
      <c r="U21" s="37">
        <f t="shared" si="2"/>
        <v>0</v>
      </c>
      <c r="V21" s="37">
        <f t="shared" si="3"/>
        <v>1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26"/>
      <c r="G22" s="26"/>
      <c r="H22" s="62" t="s">
        <v>66</v>
      </c>
      <c r="I22" s="62" t="s">
        <v>66</v>
      </c>
      <c r="J22" s="62" t="s">
        <v>66</v>
      </c>
      <c r="K22" s="26"/>
      <c r="L22" s="26"/>
      <c r="M22" s="26"/>
      <c r="N22" s="26"/>
      <c r="O22" s="26"/>
      <c r="P22" s="40"/>
      <c r="Q22" s="41"/>
      <c r="R22" s="42"/>
      <c r="S22" s="11">
        <f t="shared" si="0"/>
        <v>0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4" spans="1:22">
      <c r="I24" t="s">
        <v>3</v>
      </c>
    </row>
  </sheetData>
  <mergeCells count="25">
    <mergeCell ref="B1:C2"/>
    <mergeCell ref="P5:R5"/>
    <mergeCell ref="P6:R6"/>
    <mergeCell ref="P7:R7"/>
    <mergeCell ref="C4:D4"/>
    <mergeCell ref="P4:R4"/>
    <mergeCell ref="F3:J3"/>
    <mergeCell ref="K3:R3"/>
    <mergeCell ref="K4:O4"/>
    <mergeCell ref="P19:R19"/>
    <mergeCell ref="P20:R20"/>
    <mergeCell ref="P21:R21"/>
    <mergeCell ref="P22:R22"/>
    <mergeCell ref="D1:R2"/>
    <mergeCell ref="P16:R16"/>
    <mergeCell ref="P17:R17"/>
    <mergeCell ref="P18:R18"/>
    <mergeCell ref="P15:R15"/>
    <mergeCell ref="P10:R10"/>
    <mergeCell ref="P11:R11"/>
    <mergeCell ref="P12:R12"/>
    <mergeCell ref="P13:R13"/>
    <mergeCell ref="P14:R14"/>
    <mergeCell ref="P8:R8"/>
    <mergeCell ref="P9:R9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zoomScale="91" zoomScaleNormal="91" workbookViewId="0">
      <selection activeCell="F14" sqref="F14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4" t="s">
        <v>49</v>
      </c>
      <c r="C1" s="54"/>
      <c r="D1" s="59" t="s">
        <v>50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"/>
      <c r="Q1" s="4"/>
      <c r="R1" s="3"/>
    </row>
    <row r="2" spans="1:22" ht="15" customHeight="1">
      <c r="B2" s="54"/>
      <c r="C2" s="54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4"/>
      <c r="Q2" s="4"/>
      <c r="R2" s="3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12" t="s">
        <v>6</v>
      </c>
      <c r="B4" s="12" t="s">
        <v>7</v>
      </c>
      <c r="C4" s="55" t="s">
        <v>1</v>
      </c>
      <c r="D4" s="56"/>
      <c r="E4" s="6" t="s">
        <v>0</v>
      </c>
      <c r="F4" s="18">
        <v>41357</v>
      </c>
      <c r="G4" s="18">
        <v>41355</v>
      </c>
      <c r="H4" s="18">
        <v>41356</v>
      </c>
      <c r="I4" s="18">
        <v>41357</v>
      </c>
      <c r="J4" s="18">
        <v>41358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8"/>
      <c r="F5" s="5"/>
      <c r="G5" s="5"/>
      <c r="H5" s="5"/>
      <c r="I5" s="5"/>
      <c r="J5" s="5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2.5" customHeight="1">
      <c r="A6" s="20">
        <v>2</v>
      </c>
      <c r="B6" s="20">
        <v>1358007</v>
      </c>
      <c r="C6" s="21" t="s">
        <v>21</v>
      </c>
      <c r="D6" s="21" t="s">
        <v>22</v>
      </c>
      <c r="E6" s="8"/>
      <c r="F6" s="5"/>
      <c r="G6" s="5"/>
      <c r="H6" s="5"/>
      <c r="I6" s="5"/>
      <c r="J6" s="5"/>
      <c r="K6" s="1"/>
      <c r="L6" s="1"/>
      <c r="M6" s="1"/>
      <c r="N6" s="1"/>
      <c r="O6" s="1"/>
      <c r="P6" s="52"/>
      <c r="Q6" s="52"/>
      <c r="R6" s="52"/>
      <c r="S6" s="11">
        <f t="shared" ref="S6:S20" si="0">COUNTIF(F6:J6,"A")</f>
        <v>0</v>
      </c>
      <c r="T6" s="11">
        <f t="shared" ref="T6:T20" si="1">COUNTIF(F6:J6,"L")</f>
        <v>0</v>
      </c>
      <c r="U6" s="11">
        <f t="shared" ref="U6:U20" si="2">COUNTIF(F6:J6,"LA")</f>
        <v>0</v>
      </c>
      <c r="V6" s="11">
        <f t="shared" ref="V6:V20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8"/>
      <c r="F7" s="5"/>
      <c r="G7" s="5"/>
      <c r="H7" s="5"/>
      <c r="I7" s="5"/>
      <c r="J7" s="5"/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8"/>
      <c r="F8" s="5"/>
      <c r="G8" s="5"/>
      <c r="H8" s="5"/>
      <c r="I8" s="5"/>
      <c r="J8" s="5"/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1358020</v>
      </c>
      <c r="C9" s="21" t="s">
        <v>27</v>
      </c>
      <c r="D9" s="21" t="s">
        <v>28</v>
      </c>
      <c r="E9" s="8"/>
      <c r="F9" s="5"/>
      <c r="G9" s="5"/>
      <c r="H9" s="5"/>
      <c r="I9" s="5"/>
      <c r="J9" s="5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2.5" customHeight="1">
      <c r="A10" s="20">
        <v>6</v>
      </c>
      <c r="B10" s="20">
        <v>1358022</v>
      </c>
      <c r="C10" s="21" t="s">
        <v>29</v>
      </c>
      <c r="D10" s="21" t="s">
        <v>30</v>
      </c>
      <c r="E10" s="8"/>
      <c r="F10" s="5"/>
      <c r="G10" s="5"/>
      <c r="H10" s="5"/>
      <c r="I10" s="5"/>
      <c r="J10" s="5"/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1358027</v>
      </c>
      <c r="C11" s="21" t="s">
        <v>31</v>
      </c>
      <c r="D11" s="21" t="s">
        <v>32</v>
      </c>
      <c r="E11" s="8"/>
      <c r="F11" s="5"/>
      <c r="G11" s="5"/>
      <c r="H11" s="5"/>
      <c r="I11" s="5"/>
      <c r="J11" s="5"/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2.5" customHeight="1">
      <c r="A12" s="20">
        <v>8</v>
      </c>
      <c r="B12" s="20">
        <v>1358033</v>
      </c>
      <c r="C12" s="21" t="s">
        <v>33</v>
      </c>
      <c r="D12" s="22" t="s">
        <v>34</v>
      </c>
      <c r="E12" s="8"/>
      <c r="F12" s="5"/>
      <c r="G12" s="5"/>
      <c r="H12" s="5"/>
      <c r="I12" s="5"/>
      <c r="J12" s="5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2.5" customHeight="1">
      <c r="A13" s="20">
        <v>9</v>
      </c>
      <c r="B13" s="20">
        <v>1358034</v>
      </c>
      <c r="C13" s="21" t="s">
        <v>35</v>
      </c>
      <c r="D13" s="22" t="s">
        <v>36</v>
      </c>
      <c r="E13" s="8"/>
      <c r="F13" s="5"/>
      <c r="G13" s="5"/>
      <c r="H13" s="5"/>
      <c r="I13" s="5"/>
      <c r="J13" s="5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1358036</v>
      </c>
      <c r="C14" s="21" t="s">
        <v>37</v>
      </c>
      <c r="D14" s="21" t="s">
        <v>38</v>
      </c>
      <c r="E14" s="8"/>
      <c r="F14" s="5"/>
      <c r="G14" s="5"/>
      <c r="H14" s="5"/>
      <c r="I14" s="5"/>
      <c r="J14" s="5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2.5" customHeight="1">
      <c r="A15" s="20">
        <v>11</v>
      </c>
      <c r="B15" s="20">
        <v>1358051</v>
      </c>
      <c r="C15" s="23" t="s">
        <v>39</v>
      </c>
      <c r="D15" s="23" t="s">
        <v>40</v>
      </c>
      <c r="E15" s="8"/>
      <c r="F15" s="5"/>
      <c r="G15" s="5"/>
      <c r="H15" s="5"/>
      <c r="I15" s="5"/>
      <c r="J15" s="5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2.5" customHeight="1">
      <c r="A16" s="20">
        <v>12</v>
      </c>
      <c r="B16" s="20">
        <v>1358055</v>
      </c>
      <c r="C16" s="23" t="s">
        <v>41</v>
      </c>
      <c r="D16" s="23" t="s">
        <v>42</v>
      </c>
      <c r="E16" s="8"/>
      <c r="F16" s="5"/>
      <c r="G16" s="5"/>
      <c r="H16" s="5"/>
      <c r="I16" s="5"/>
      <c r="J16" s="5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2.5" customHeight="1">
      <c r="A17" s="20">
        <v>13</v>
      </c>
      <c r="B17" s="20">
        <v>1358063</v>
      </c>
      <c r="C17" s="23" t="s">
        <v>43</v>
      </c>
      <c r="D17" s="23" t="s">
        <v>44</v>
      </c>
      <c r="E17" s="8"/>
      <c r="F17" s="5"/>
      <c r="G17" s="5"/>
      <c r="H17" s="5"/>
      <c r="I17" s="5"/>
      <c r="J17" s="5"/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2.5" customHeight="1">
      <c r="A18" s="20">
        <v>14</v>
      </c>
      <c r="B18" s="20">
        <v>1358068</v>
      </c>
      <c r="C18" s="23" t="s">
        <v>45</v>
      </c>
      <c r="D18" s="23" t="s">
        <v>46</v>
      </c>
      <c r="E18" s="8"/>
      <c r="F18" s="5"/>
      <c r="G18" s="5"/>
      <c r="H18" s="5"/>
      <c r="I18" s="5"/>
      <c r="J18" s="5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2.5" customHeight="1">
      <c r="A19" s="20">
        <v>15</v>
      </c>
      <c r="B19" s="20">
        <v>1358069</v>
      </c>
      <c r="C19" s="23" t="s">
        <v>47</v>
      </c>
      <c r="D19" s="23" t="s">
        <v>48</v>
      </c>
      <c r="E19" s="8"/>
      <c r="F19" s="5"/>
      <c r="G19" s="5"/>
      <c r="H19" s="5"/>
      <c r="I19" s="5"/>
      <c r="J19" s="5"/>
      <c r="K19" s="1"/>
      <c r="L19" s="1"/>
      <c r="M19" s="1"/>
      <c r="N19" s="1"/>
      <c r="O19" s="1"/>
      <c r="P19" s="52"/>
      <c r="Q19" s="52"/>
      <c r="R19" s="5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2.5" customHeight="1">
      <c r="A20" s="16">
        <v>16</v>
      </c>
      <c r="B20" s="16">
        <v>1358069</v>
      </c>
      <c r="C20" s="17" t="s">
        <v>47</v>
      </c>
      <c r="D20" s="17" t="s">
        <v>48</v>
      </c>
      <c r="E20" s="8"/>
      <c r="F20" s="5"/>
      <c r="G20" s="5"/>
      <c r="H20" s="5"/>
      <c r="I20" s="5"/>
      <c r="J20" s="5"/>
      <c r="K20" s="1"/>
      <c r="L20" s="1"/>
      <c r="M20" s="1"/>
      <c r="N20" s="1"/>
      <c r="O20" s="1"/>
      <c r="P20" s="52"/>
      <c r="Q20" s="52"/>
      <c r="R20" s="52"/>
      <c r="S20" s="11">
        <f t="shared" si="0"/>
        <v>0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ht="15.75">
      <c r="E21" s="9"/>
    </row>
    <row r="26" spans="1:22">
      <c r="I26" t="s">
        <v>3</v>
      </c>
    </row>
  </sheetData>
  <mergeCells count="23">
    <mergeCell ref="P10:R10"/>
    <mergeCell ref="B1:C2"/>
    <mergeCell ref="D1:O2"/>
    <mergeCell ref="F3:J3"/>
    <mergeCell ref="K3:R3"/>
    <mergeCell ref="C4:D4"/>
    <mergeCell ref="K4:O4"/>
    <mergeCell ref="P4:R4"/>
    <mergeCell ref="P5:R5"/>
    <mergeCell ref="P6:R6"/>
    <mergeCell ref="P7:R7"/>
    <mergeCell ref="P8:R8"/>
    <mergeCell ref="P9:R9"/>
    <mergeCell ref="P17:R17"/>
    <mergeCell ref="P18:R18"/>
    <mergeCell ref="P19:R19"/>
    <mergeCell ref="P20:R20"/>
    <mergeCell ref="P11:R11"/>
    <mergeCell ref="P12:R12"/>
    <mergeCell ref="P13:R13"/>
    <mergeCell ref="P14:R14"/>
    <mergeCell ref="P15:R15"/>
    <mergeCell ref="P16:R16"/>
  </mergeCells>
  <pageMargins left="0.7" right="0.7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E6" sqref="E6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4" t="s">
        <v>12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39" t="s">
        <v>6</v>
      </c>
      <c r="B4" s="39" t="s">
        <v>7</v>
      </c>
      <c r="C4" s="55" t="s">
        <v>1</v>
      </c>
      <c r="D4" s="56"/>
      <c r="E4" s="6" t="s">
        <v>0</v>
      </c>
      <c r="F4" s="32">
        <v>41848</v>
      </c>
      <c r="G4" s="32">
        <v>41849</v>
      </c>
      <c r="H4" s="32">
        <v>41850</v>
      </c>
      <c r="I4" s="32">
        <v>41851</v>
      </c>
      <c r="J4" s="32">
        <v>41852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60"/>
      <c r="G5" s="60"/>
      <c r="H5" s="60"/>
      <c r="I5" s="60"/>
      <c r="J5" s="60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2.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60"/>
      <c r="G6" s="60"/>
      <c r="H6" s="60"/>
      <c r="I6" s="60"/>
      <c r="J6" s="60"/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0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60"/>
      <c r="G7" s="60"/>
      <c r="H7" s="60"/>
      <c r="I7" s="60"/>
      <c r="J7" s="60"/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60"/>
      <c r="G8" s="60"/>
      <c r="H8" s="60"/>
      <c r="I8" s="60"/>
      <c r="J8" s="60"/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60"/>
      <c r="G9" s="60"/>
      <c r="H9" s="60"/>
      <c r="I9" s="60"/>
      <c r="J9" s="60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2.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/>
      <c r="G10" s="60"/>
      <c r="H10" s="60"/>
      <c r="I10" s="60"/>
      <c r="J10" s="60"/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/>
      <c r="G11" s="60"/>
      <c r="H11" s="60"/>
      <c r="I11" s="60"/>
      <c r="J11" s="60"/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2.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60"/>
      <c r="G12" s="60"/>
      <c r="H12" s="60"/>
      <c r="I12" s="60"/>
      <c r="J12" s="60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2.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/>
      <c r="G13" s="60"/>
      <c r="H13" s="60"/>
      <c r="I13" s="60"/>
      <c r="J13" s="60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/>
      <c r="G14" s="60"/>
      <c r="H14" s="60"/>
      <c r="I14" s="60"/>
      <c r="J14" s="60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2.5" customHeight="1">
      <c r="A15" s="20">
        <v>11</v>
      </c>
      <c r="B15" s="20">
        <v>1358055</v>
      </c>
      <c r="C15" s="23" t="s">
        <v>41</v>
      </c>
      <c r="D15" s="23" t="s">
        <v>42</v>
      </c>
      <c r="E15" s="7"/>
      <c r="F15" s="60"/>
      <c r="G15" s="60"/>
      <c r="H15" s="60"/>
      <c r="I15" s="60"/>
      <c r="J15" s="60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2.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/>
      <c r="G16" s="60"/>
      <c r="H16" s="60"/>
      <c r="I16" s="60"/>
      <c r="J16" s="60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2.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60"/>
      <c r="G17" s="60"/>
      <c r="H17" s="60"/>
      <c r="I17" s="60"/>
      <c r="J17" s="60"/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2.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/>
      <c r="G18" s="60"/>
      <c r="H18" s="60"/>
      <c r="I18" s="60"/>
      <c r="J18" s="60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2.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4"/>
      <c r="G19" s="64"/>
      <c r="H19" s="64"/>
      <c r="I19" s="64"/>
      <c r="J19" s="64"/>
      <c r="K19" s="26"/>
      <c r="L19" s="26"/>
      <c r="M19" s="26"/>
      <c r="N19" s="26"/>
      <c r="O19" s="26"/>
      <c r="P19" s="40"/>
      <c r="Q19" s="41"/>
      <c r="R19" s="4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4"/>
      <c r="G20" s="64"/>
      <c r="H20" s="64"/>
      <c r="I20" s="64"/>
      <c r="J20" s="64"/>
      <c r="K20" s="26"/>
      <c r="L20" s="26"/>
      <c r="M20" s="26"/>
      <c r="N20" s="26"/>
      <c r="O20" s="26"/>
      <c r="P20" s="40"/>
      <c r="Q20" s="41"/>
      <c r="R20" s="42"/>
      <c r="S20" s="11">
        <f t="shared" si="0"/>
        <v>0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ht="21">
      <c r="A21" s="20">
        <v>17</v>
      </c>
      <c r="B21" s="20">
        <v>1258084</v>
      </c>
      <c r="C21" s="23" t="s">
        <v>59</v>
      </c>
      <c r="D21" s="23" t="s">
        <v>60</v>
      </c>
      <c r="E21" s="26"/>
      <c r="F21" s="64"/>
      <c r="G21" s="64"/>
      <c r="H21" s="64"/>
      <c r="I21" s="64"/>
      <c r="J21" s="64"/>
      <c r="K21" s="26"/>
      <c r="L21" s="26"/>
      <c r="M21" s="26"/>
      <c r="N21" s="26"/>
      <c r="O21" s="26"/>
      <c r="P21" s="40"/>
      <c r="Q21" s="41"/>
      <c r="R21" s="42"/>
      <c r="S21" s="11">
        <f t="shared" si="0"/>
        <v>0</v>
      </c>
      <c r="T21" s="11">
        <f t="shared" si="1"/>
        <v>0</v>
      </c>
      <c r="U21" s="11">
        <f t="shared" si="2"/>
        <v>0</v>
      </c>
      <c r="V21" s="11">
        <f t="shared" si="3"/>
        <v>0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4"/>
      <c r="G22" s="64"/>
      <c r="H22" s="64"/>
      <c r="I22" s="64"/>
      <c r="J22" s="64"/>
      <c r="K22" s="26"/>
      <c r="L22" s="26"/>
      <c r="M22" s="26"/>
      <c r="N22" s="26"/>
      <c r="O22" s="26"/>
      <c r="P22" s="40"/>
      <c r="Q22" s="41"/>
      <c r="R22" s="42"/>
      <c r="S22" s="11">
        <f t="shared" si="0"/>
        <v>0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5" spans="1:22">
      <c r="I25" t="s">
        <v>3</v>
      </c>
    </row>
  </sheetData>
  <mergeCells count="25">
    <mergeCell ref="P17:R17"/>
    <mergeCell ref="P18:R18"/>
    <mergeCell ref="P19:R19"/>
    <mergeCell ref="P20:R20"/>
    <mergeCell ref="P21:R21"/>
    <mergeCell ref="P22:R22"/>
    <mergeCell ref="P11:R11"/>
    <mergeCell ref="P12:R12"/>
    <mergeCell ref="P13:R13"/>
    <mergeCell ref="P14:R14"/>
    <mergeCell ref="P15:R15"/>
    <mergeCell ref="P16:R16"/>
    <mergeCell ref="P5:R5"/>
    <mergeCell ref="P6:R6"/>
    <mergeCell ref="P7:R7"/>
    <mergeCell ref="P8:R8"/>
    <mergeCell ref="P9:R9"/>
    <mergeCell ref="P10:R10"/>
    <mergeCell ref="B1:C2"/>
    <mergeCell ref="D1:R2"/>
    <mergeCell ref="F3:J3"/>
    <mergeCell ref="K3:R3"/>
    <mergeCell ref="C4:D4"/>
    <mergeCell ref="K4:O4"/>
    <mergeCell ref="P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J21"/>
  <sheetViews>
    <sheetView workbookViewId="0">
      <selection activeCell="A20" sqref="A20:XFD20"/>
    </sheetView>
  </sheetViews>
  <sheetFormatPr defaultRowHeight="15"/>
  <cols>
    <col min="1" max="1" width="3.85546875" customWidth="1"/>
    <col min="2" max="2" width="14.28515625" customWidth="1"/>
    <col min="3" max="3" width="27.140625" customWidth="1"/>
    <col min="4" max="4" width="19.7109375" customWidth="1"/>
    <col min="6" max="9" width="15.7109375" customWidth="1"/>
  </cols>
  <sheetData>
    <row r="3" spans="1:10" ht="15.75">
      <c r="A3" s="13" t="s">
        <v>6</v>
      </c>
      <c r="B3" s="13" t="s">
        <v>17</v>
      </c>
      <c r="C3" s="13" t="s">
        <v>18</v>
      </c>
      <c r="D3" s="13"/>
      <c r="F3" s="14" t="s">
        <v>13</v>
      </c>
      <c r="G3" s="14" t="s">
        <v>14</v>
      </c>
      <c r="H3" s="14" t="s">
        <v>15</v>
      </c>
      <c r="I3" s="14" t="s">
        <v>16</v>
      </c>
    </row>
    <row r="4" spans="1:10" ht="15" customHeight="1">
      <c r="A4" s="20">
        <v>1</v>
      </c>
      <c r="B4" s="20">
        <v>1358005</v>
      </c>
      <c r="C4" s="21" t="s">
        <v>19</v>
      </c>
      <c r="D4" s="21" t="s">
        <v>20</v>
      </c>
      <c r="F4" s="15">
        <f>'week 1'!S5+'week 2'!S5+'week 3'!S5+'week 4'!S5+'week 5'!S5+'week 6'!S5+'week 7'!S5+'week 8'!S5</f>
        <v>3</v>
      </c>
      <c r="G4" s="15">
        <f>'week 1'!T5+'week 2'!T5+'week 3'!T5+'week 4'!T5+'week 5'!T5+'week 6'!T5+'week 7'!T5+'week 8'!T5</f>
        <v>0</v>
      </c>
      <c r="H4" s="15">
        <f>'week 1'!U5+'week 2'!U5+'week 3'!U5+'week 4'!U5+'week 5'!U5+'week 6'!U5+'week 7'!U5+'week 8'!U5</f>
        <v>0</v>
      </c>
      <c r="I4" s="15">
        <f>'week 1'!V5+'week 2'!V5+'week 3'!V5+'week 4'!V5+'week 5'!V5+'week 6'!V5+'week 7'!V5+'week 8'!V5</f>
        <v>1</v>
      </c>
      <c r="J4" s="15"/>
    </row>
    <row r="5" spans="1:10" ht="15" customHeight="1">
      <c r="A5" s="20">
        <v>2</v>
      </c>
      <c r="B5" s="20">
        <v>1358007</v>
      </c>
      <c r="C5" s="21" t="s">
        <v>21</v>
      </c>
      <c r="D5" s="21" t="s">
        <v>22</v>
      </c>
      <c r="F5" s="15">
        <f>'week 1'!S6+'week 2'!S6+'week 3'!S6+'week 4'!S6+'week 5'!S6+'week 6'!S6+'week 7'!S6+'week 8'!S6</f>
        <v>5</v>
      </c>
      <c r="G5" s="15">
        <f>'week 1'!T6+'week 2'!T6+'week 3'!T6+'week 4'!T6+'week 5'!T6+'week 6'!T6+'week 7'!T6+'week 8'!T6</f>
        <v>0</v>
      </c>
      <c r="H5" s="15">
        <f>'week 1'!U6+'week 2'!U6+'week 3'!U6+'week 4'!U6+'week 5'!U6+'week 6'!U6+'week 7'!U6+'week 8'!U6</f>
        <v>0</v>
      </c>
      <c r="I5" s="15">
        <f>'week 1'!V6+'week 2'!V6+'week 3'!V6+'week 4'!V6+'week 5'!V6+'week 6'!V6+'week 7'!V6+'week 8'!V6</f>
        <v>1</v>
      </c>
      <c r="J5" s="15"/>
    </row>
    <row r="6" spans="1:10" s="38" customFormat="1" ht="15" customHeight="1">
      <c r="A6" s="33">
        <v>3</v>
      </c>
      <c r="B6" s="33">
        <v>1358018</v>
      </c>
      <c r="C6" s="33" t="s">
        <v>23</v>
      </c>
      <c r="D6" s="33" t="s">
        <v>24</v>
      </c>
      <c r="F6" s="68">
        <f>'week 1'!S7+'week 2'!S7+'week 3'!S7+'week 4'!S7+'week 5'!S7+'week 6'!S7+'week 7'!S7+'week 8'!S7</f>
        <v>8</v>
      </c>
      <c r="G6" s="68">
        <f>'week 1'!T7+'week 2'!T7+'week 3'!T7+'week 4'!T7+'week 5'!T7+'week 6'!T7+'week 7'!T7+'week 8'!T7</f>
        <v>0</v>
      </c>
      <c r="H6" s="68">
        <f>'week 1'!U7+'week 2'!U7+'week 3'!U7+'week 4'!U7+'week 5'!U7+'week 6'!U7+'week 7'!U7+'week 8'!U7</f>
        <v>0</v>
      </c>
      <c r="I6" s="68">
        <f>'week 1'!V7+'week 2'!V7+'week 3'!V7+'week 4'!V7+'week 5'!V7+'week 6'!V7+'week 7'!V7+'week 8'!V7</f>
        <v>4</v>
      </c>
      <c r="J6" s="68"/>
    </row>
    <row r="7" spans="1:10" s="38" customFormat="1" ht="15" customHeight="1">
      <c r="A7" s="33">
        <v>4</v>
      </c>
      <c r="B7" s="33">
        <v>1358019</v>
      </c>
      <c r="C7" s="33" t="s">
        <v>25</v>
      </c>
      <c r="D7" s="33" t="s">
        <v>26</v>
      </c>
      <c r="F7" s="68">
        <f>'week 1'!S8+'week 2'!S8+'week 3'!S8+'week 4'!S8+'week 5'!S8+'week 6'!S8+'week 7'!S8+'week 8'!S8</f>
        <v>7</v>
      </c>
      <c r="G7" s="68">
        <f>'week 1'!T8+'week 2'!T8+'week 3'!T8+'week 4'!T8+'week 5'!T8+'week 6'!T8+'week 7'!T8+'week 8'!T8</f>
        <v>0</v>
      </c>
      <c r="H7" s="68">
        <f>'week 1'!U8+'week 2'!U8+'week 3'!U8+'week 4'!U8+'week 5'!U8+'week 6'!U8+'week 7'!U8+'week 8'!U8</f>
        <v>0</v>
      </c>
      <c r="I7" s="68">
        <f>'week 1'!V8+'week 2'!V8+'week 3'!V8+'week 4'!V8+'week 5'!V8+'week 6'!V8+'week 7'!V8+'week 8'!V8</f>
        <v>2</v>
      </c>
      <c r="J7" s="68"/>
    </row>
    <row r="8" spans="1:10" ht="15" customHeight="1">
      <c r="A8" s="20">
        <v>5</v>
      </c>
      <c r="B8" s="20">
        <v>1358022</v>
      </c>
      <c r="C8" s="21" t="s">
        <v>29</v>
      </c>
      <c r="D8" s="21" t="s">
        <v>30</v>
      </c>
      <c r="F8" s="15">
        <f>'week 1'!S9+'week 2'!S9+'week 3'!S9+'week 4'!S9+'week 5'!S9+'week 6'!S9+'week 7'!S9+'week 8'!S9</f>
        <v>2</v>
      </c>
      <c r="G8" s="15">
        <f>'week 1'!T9+'week 2'!T9+'week 3'!T9+'week 4'!T9+'week 5'!T9+'week 6'!T9+'week 7'!T9+'week 8'!T9</f>
        <v>0</v>
      </c>
      <c r="H8" s="15">
        <f>'week 1'!U9+'week 2'!U9+'week 3'!U9+'week 4'!U9+'week 5'!U9+'week 6'!U9+'week 7'!U9+'week 8'!U9</f>
        <v>0</v>
      </c>
      <c r="I8" s="15">
        <f>'week 1'!V9+'week 2'!V9+'week 3'!V9+'week 4'!V9+'week 5'!V9+'week 6'!V9+'week 7'!V9+'week 8'!V9</f>
        <v>5</v>
      </c>
      <c r="J8" s="15"/>
    </row>
    <row r="9" spans="1:10" ht="15" customHeight="1">
      <c r="A9" s="20">
        <v>6</v>
      </c>
      <c r="B9" s="20">
        <v>1358027</v>
      </c>
      <c r="C9" s="21" t="s">
        <v>31</v>
      </c>
      <c r="D9" s="21" t="s">
        <v>32</v>
      </c>
      <c r="F9" s="15">
        <f>'week 1'!S10+'week 2'!S10+'week 3'!S10+'week 4'!S10+'week 5'!S10+'week 6'!S10+'week 7'!S10+'week 8'!S10</f>
        <v>3</v>
      </c>
      <c r="G9" s="15">
        <f>'week 1'!T10+'week 2'!T10+'week 3'!T10+'week 4'!T10+'week 5'!T10+'week 6'!T10+'week 7'!T10+'week 8'!T10</f>
        <v>0</v>
      </c>
      <c r="H9" s="15">
        <f>'week 1'!U10+'week 2'!U10+'week 3'!U10+'week 4'!U10+'week 5'!U10+'week 6'!U10+'week 7'!U10+'week 8'!U10</f>
        <v>0</v>
      </c>
      <c r="I9" s="15">
        <f>'week 1'!V10+'week 2'!V10+'week 3'!V10+'week 4'!V10+'week 5'!V10+'week 6'!V10+'week 7'!V10+'week 8'!V10</f>
        <v>1</v>
      </c>
      <c r="J9" s="15"/>
    </row>
    <row r="10" spans="1:10" ht="15" customHeight="1">
      <c r="A10" s="20">
        <v>7</v>
      </c>
      <c r="B10" s="20">
        <v>1358033</v>
      </c>
      <c r="C10" s="21" t="s">
        <v>33</v>
      </c>
      <c r="D10" s="22" t="s">
        <v>34</v>
      </c>
      <c r="F10" s="15">
        <f>'week 1'!S11+'week 2'!S11+'week 3'!S11+'week 4'!S11+'week 5'!S11+'week 6'!S11+'week 7'!S11+'week 8'!S11</f>
        <v>1</v>
      </c>
      <c r="G10" s="15">
        <f>'week 1'!T11+'week 2'!T11+'week 3'!T11+'week 4'!T11+'week 5'!T11+'week 6'!T11+'week 7'!T11+'week 8'!T11</f>
        <v>0</v>
      </c>
      <c r="H10" s="15">
        <f>'week 1'!U11+'week 2'!U11+'week 3'!U11+'week 4'!U11+'week 5'!U11+'week 6'!U11+'week 7'!U11+'week 8'!U11</f>
        <v>0</v>
      </c>
      <c r="I10" s="15">
        <f>'week 1'!V11+'week 2'!V11+'week 3'!V11+'week 4'!V11+'week 5'!V11+'week 6'!V11+'week 7'!V11+'week 8'!V11</f>
        <v>0</v>
      </c>
      <c r="J10" s="15"/>
    </row>
    <row r="11" spans="1:10" ht="15" customHeight="1">
      <c r="A11" s="20">
        <v>8</v>
      </c>
      <c r="B11" s="20">
        <v>1358034</v>
      </c>
      <c r="C11" s="21" t="s">
        <v>35</v>
      </c>
      <c r="D11" s="22" t="s">
        <v>36</v>
      </c>
      <c r="F11" s="15">
        <f>'week 1'!S12+'week 2'!S12+'week 3'!S12+'week 4'!S12+'week 5'!S12+'week 6'!S12+'week 7'!S12+'week 8'!S12</f>
        <v>4</v>
      </c>
      <c r="G11" s="15">
        <f>'week 1'!T12+'week 2'!T12+'week 3'!T12+'week 4'!T12+'week 5'!T12+'week 6'!T12+'week 7'!T12+'week 8'!T12</f>
        <v>0</v>
      </c>
      <c r="H11" s="15">
        <f>'week 1'!U12+'week 2'!U12+'week 3'!U12+'week 4'!U12+'week 5'!U12+'week 6'!U12+'week 7'!U12+'week 8'!U12</f>
        <v>0</v>
      </c>
      <c r="I11" s="15">
        <f>'week 1'!V12+'week 2'!V12+'week 3'!V12+'week 4'!V12+'week 5'!V12+'week 6'!V12+'week 7'!V12+'week 8'!V12</f>
        <v>4</v>
      </c>
      <c r="J11" s="15"/>
    </row>
    <row r="12" spans="1:10" ht="15" customHeight="1">
      <c r="A12" s="20">
        <v>9</v>
      </c>
      <c r="B12" s="20">
        <v>1358036</v>
      </c>
      <c r="C12" s="21" t="s">
        <v>37</v>
      </c>
      <c r="D12" s="21" t="s">
        <v>38</v>
      </c>
      <c r="F12" s="15">
        <f>'week 1'!S13+'week 2'!S13+'week 3'!S13+'week 4'!S13+'week 5'!S13+'week 6'!S13+'week 7'!S13+'week 8'!S13</f>
        <v>0</v>
      </c>
      <c r="G12" s="15">
        <f>'week 1'!T13+'week 2'!T13+'week 3'!T13+'week 4'!T13+'week 5'!T13+'week 6'!T13+'week 7'!T13+'week 8'!T13</f>
        <v>0</v>
      </c>
      <c r="H12" s="15">
        <f>'week 1'!U13+'week 2'!U13+'week 3'!U13+'week 4'!U13+'week 5'!U13+'week 6'!U13+'week 7'!U13+'week 8'!U13</f>
        <v>0</v>
      </c>
      <c r="I12" s="15">
        <f>'week 1'!V13+'week 2'!V13+'week 3'!V13+'week 4'!V13+'week 5'!V13+'week 6'!V13+'week 7'!V13+'week 8'!V13</f>
        <v>0</v>
      </c>
      <c r="J12" s="15"/>
    </row>
    <row r="13" spans="1:10" ht="15" customHeight="1">
      <c r="A13" s="20">
        <v>10</v>
      </c>
      <c r="B13" s="20">
        <v>1358051</v>
      </c>
      <c r="C13" s="23" t="s">
        <v>39</v>
      </c>
      <c r="D13" s="23" t="s">
        <v>40</v>
      </c>
      <c r="F13" s="15">
        <f>'week 1'!S14+'week 2'!S14+'week 3'!S14+'week 4'!S14+'week 5'!S14+'week 6'!S14+'week 7'!S14+'week 8'!S14</f>
        <v>0</v>
      </c>
      <c r="G13" s="15">
        <f>'week 1'!T14+'week 2'!T14+'week 3'!T14+'week 4'!T14+'week 5'!T14+'week 6'!T14+'week 7'!T14+'week 8'!T14</f>
        <v>0</v>
      </c>
      <c r="H13" s="15">
        <f>'week 1'!U14+'week 2'!U14+'week 3'!U14+'week 4'!U14+'week 5'!U14+'week 6'!U14+'week 7'!U14+'week 8'!U14</f>
        <v>0</v>
      </c>
      <c r="I13" s="15">
        <f>'week 1'!V14+'week 2'!V14+'week 3'!V14+'week 4'!V14+'week 5'!V14+'week 6'!V14+'week 7'!V14+'week 8'!V14</f>
        <v>0</v>
      </c>
      <c r="J13" s="15"/>
    </row>
    <row r="14" spans="1:10" ht="15" customHeight="1">
      <c r="A14" s="20">
        <v>11</v>
      </c>
      <c r="B14" s="20">
        <v>1358055</v>
      </c>
      <c r="C14" s="23" t="s">
        <v>41</v>
      </c>
      <c r="D14" s="23" t="s">
        <v>42</v>
      </c>
      <c r="F14" s="15">
        <f>'week 1'!S15+'week 2'!S15+'week 3'!S15+'week 4'!S15+'week 5'!S15+'week 6'!S15+'week 7'!S15+'week 8'!S15</f>
        <v>6</v>
      </c>
      <c r="G14" s="15">
        <f>'week 1'!T15+'week 2'!T15+'week 3'!T15+'week 4'!T15+'week 5'!T15+'week 6'!T15+'week 7'!T15+'week 8'!T15</f>
        <v>0</v>
      </c>
      <c r="H14" s="15">
        <f>'week 1'!U15+'week 2'!U15+'week 3'!U15+'week 4'!U15+'week 5'!U15+'week 6'!U15+'week 7'!U15+'week 8'!U15</f>
        <v>0</v>
      </c>
      <c r="I14" s="15">
        <f>'week 1'!V15+'week 2'!V15+'week 3'!V15+'week 4'!V15+'week 5'!V15+'week 6'!V15+'week 7'!V15+'week 8'!V15</f>
        <v>4</v>
      </c>
      <c r="J14" s="15"/>
    </row>
    <row r="15" spans="1:10" ht="15" customHeight="1">
      <c r="A15" s="20">
        <v>12</v>
      </c>
      <c r="B15" s="20">
        <v>1358063</v>
      </c>
      <c r="C15" s="23" t="s">
        <v>43</v>
      </c>
      <c r="D15" s="23" t="s">
        <v>44</v>
      </c>
      <c r="F15" s="15">
        <f>'week 1'!S16+'week 2'!S16+'week 3'!S16+'week 4'!S16+'week 5'!S16+'week 6'!S16+'week 7'!S16+'week 8'!S16</f>
        <v>0</v>
      </c>
      <c r="G15" s="15">
        <f>'week 1'!T16+'week 2'!T16+'week 3'!T16+'week 4'!T16+'week 5'!T16+'week 6'!T16+'week 7'!T16+'week 8'!T16</f>
        <v>0</v>
      </c>
      <c r="H15" s="15">
        <f>'week 1'!U16+'week 2'!U16+'week 3'!U16+'week 4'!U16+'week 5'!U16+'week 6'!U16+'week 7'!U16+'week 8'!U16</f>
        <v>0</v>
      </c>
      <c r="I15" s="15">
        <f>'week 1'!V16+'week 2'!V16+'week 3'!V16+'week 4'!V16+'week 5'!V16+'week 6'!V16+'week 7'!V16+'week 8'!V16</f>
        <v>0</v>
      </c>
      <c r="J15" s="15"/>
    </row>
    <row r="16" spans="1:10" ht="15" customHeight="1">
      <c r="A16" s="20">
        <v>13</v>
      </c>
      <c r="B16" s="20">
        <v>1358068</v>
      </c>
      <c r="C16" s="23" t="s">
        <v>45</v>
      </c>
      <c r="D16" s="23" t="s">
        <v>46</v>
      </c>
      <c r="F16" s="15">
        <f>'week 1'!S17+'week 2'!S17+'week 3'!S17+'week 4'!S17+'week 5'!S17+'week 6'!S17+'week 7'!S17+'week 8'!S17</f>
        <v>5</v>
      </c>
      <c r="G16" s="15">
        <f>'week 1'!T17+'week 2'!T17+'week 3'!T17+'week 4'!T17+'week 5'!T17+'week 6'!T17+'week 7'!T17+'week 8'!T17</f>
        <v>0</v>
      </c>
      <c r="H16" s="15">
        <f>'week 1'!U17+'week 2'!U17+'week 3'!U17+'week 4'!U17+'week 5'!U17+'week 6'!U17+'week 7'!U17+'week 8'!U17</f>
        <v>0</v>
      </c>
      <c r="I16" s="15">
        <f>'week 1'!V17+'week 2'!V17+'week 3'!V17+'week 4'!V17+'week 5'!V17+'week 6'!V17+'week 7'!V17+'week 8'!V17</f>
        <v>5</v>
      </c>
      <c r="J16" s="15"/>
    </row>
    <row r="17" spans="1:10" ht="15" customHeight="1">
      <c r="A17" s="20">
        <v>14</v>
      </c>
      <c r="B17" s="24">
        <v>1358075</v>
      </c>
      <c r="C17" s="25" t="s">
        <v>53</v>
      </c>
      <c r="D17" s="25" t="s">
        <v>54</v>
      </c>
      <c r="F17" s="15">
        <f>'week 1'!S18+'week 2'!S18+'week 3'!S18+'week 4'!S18+'week 5'!S18+'week 6'!S18+'week 7'!S18+'week 8'!S18</f>
        <v>4</v>
      </c>
      <c r="G17" s="15">
        <f>'week 1'!T18+'week 2'!T18+'week 3'!T18+'week 4'!T18+'week 5'!T18+'week 6'!T18+'week 7'!T18+'week 8'!T18</f>
        <v>0</v>
      </c>
      <c r="H17" s="15">
        <f>'week 1'!U18+'week 2'!U18+'week 3'!U18+'week 4'!U18+'week 5'!U18+'week 6'!U18+'week 7'!U18+'week 8'!U18</f>
        <v>0</v>
      </c>
      <c r="I17" s="15">
        <f>'week 1'!V18+'week 2'!V18+'week 3'!V18+'week 4'!V18+'week 5'!V18+'week 6'!V18+'week 7'!V18+'week 8'!V18</f>
        <v>2</v>
      </c>
      <c r="J17" s="15"/>
    </row>
    <row r="18" spans="1:10" s="28" customFormat="1">
      <c r="A18" s="27">
        <v>15</v>
      </c>
      <c r="B18" s="27">
        <v>1258032</v>
      </c>
      <c r="C18" s="27" t="s">
        <v>56</v>
      </c>
      <c r="D18" s="27" t="s">
        <v>34</v>
      </c>
      <c r="F18" s="15">
        <f>'week 1'!S19+'week 2'!S19+'week 3'!S19+'week 4'!S19+'week 5'!S19+'week 6'!S19+'week 7'!S19+'week 8'!S19</f>
        <v>4</v>
      </c>
      <c r="G18" s="15">
        <f>'week 1'!T19+'week 2'!T19+'week 3'!T19+'week 4'!T19+'week 5'!T19+'week 6'!T19+'week 7'!T19+'week 8'!T19</f>
        <v>0</v>
      </c>
      <c r="H18" s="15">
        <f>'week 1'!U19+'week 2'!U19+'week 3'!U19+'week 4'!U19+'week 5'!U19+'week 6'!U19+'week 7'!U19+'week 8'!U19</f>
        <v>0</v>
      </c>
      <c r="I18" s="15">
        <f>'week 1'!V19+'week 2'!V19+'week 3'!V19+'week 4'!V19+'week 5'!V19+'week 6'!V19+'week 7'!V19+'week 8'!V19</f>
        <v>3</v>
      </c>
      <c r="J18" s="29"/>
    </row>
    <row r="19" spans="1:10" s="28" customFormat="1">
      <c r="A19" s="27">
        <v>16</v>
      </c>
      <c r="B19" s="27">
        <v>1258037</v>
      </c>
      <c r="C19" s="27" t="s">
        <v>57</v>
      </c>
      <c r="D19" s="27" t="s">
        <v>58</v>
      </c>
      <c r="F19" s="15">
        <f>'week 1'!S20+'week 2'!S20+'week 3'!S20+'week 4'!S20+'week 5'!S20+'week 6'!S20+'week 7'!S20+'week 8'!S20</f>
        <v>3</v>
      </c>
      <c r="G19" s="15">
        <f>'week 1'!T20+'week 2'!T20+'week 3'!T20+'week 4'!T20+'week 5'!T20+'week 6'!T20+'week 7'!T20+'week 8'!T20</f>
        <v>0</v>
      </c>
      <c r="H19" s="15">
        <f>'week 1'!U20+'week 2'!U20+'week 3'!U20+'week 4'!U20+'week 5'!U20+'week 6'!U20+'week 7'!U20+'week 8'!U20</f>
        <v>0</v>
      </c>
      <c r="I19" s="15">
        <f>'week 1'!V20+'week 2'!V20+'week 3'!V20+'week 4'!V20+'week 5'!V20+'week 6'!V20+'week 7'!V20+'week 8'!V20</f>
        <v>6</v>
      </c>
    </row>
    <row r="20" spans="1:10" s="38" customFormat="1">
      <c r="A20" s="33">
        <v>17</v>
      </c>
      <c r="B20" s="33">
        <v>1258084</v>
      </c>
      <c r="C20" s="33" t="s">
        <v>59</v>
      </c>
      <c r="D20" s="33" t="s">
        <v>60</v>
      </c>
      <c r="F20" s="68">
        <f>'week 1'!S21+'week 2'!S21+'week 3'!S21+'week 4'!S21+'week 5'!S21+'week 6'!S21+'week 7'!S21+'week 8'!S21</f>
        <v>9</v>
      </c>
      <c r="G20" s="68">
        <f>'week 1'!T21+'week 2'!T21+'week 3'!T21+'week 4'!T21+'week 5'!T21+'week 6'!T21+'week 7'!T21+'week 8'!T21</f>
        <v>0</v>
      </c>
      <c r="H20" s="68">
        <f>'week 1'!U21+'week 2'!U21+'week 3'!U21+'week 4'!U21+'week 5'!U21+'week 6'!U21+'week 7'!U21+'week 8'!U21</f>
        <v>0</v>
      </c>
      <c r="I20" s="68">
        <f>'week 1'!V21+'week 2'!V21+'week 3'!V21+'week 4'!V21+'week 5'!V21+'week 6'!V21+'week 7'!V21+'week 8'!V21</f>
        <v>5</v>
      </c>
    </row>
    <row r="21" spans="1:10">
      <c r="A21" s="20">
        <v>18</v>
      </c>
      <c r="B21" s="20">
        <v>1258025</v>
      </c>
      <c r="C21" s="23" t="s">
        <v>61</v>
      </c>
      <c r="D21" s="23" t="s">
        <v>62</v>
      </c>
      <c r="F21" s="15">
        <f>'week 1'!S22+'week 2'!S22+'week 3'!S22+'week 4'!S22+'week 5'!S22+'week 6'!S22+'week 7'!S22+'week 8'!S22</f>
        <v>2</v>
      </c>
      <c r="G21" s="15">
        <f>'week 1'!T22+'week 2'!T22+'week 3'!T22+'week 4'!T22+'week 5'!T22+'week 6'!T22+'week 7'!T22+'week 8'!T22</f>
        <v>0</v>
      </c>
      <c r="H21" s="15">
        <f>'week 1'!U22+'week 2'!U22+'week 3'!U22+'week 4'!U22+'week 5'!U22+'week 6'!U22+'week 7'!U22+'week 8'!U22</f>
        <v>0</v>
      </c>
      <c r="I21" s="15">
        <f>'week 1'!V22+'week 2'!V22+'week 3'!V22+'week 4'!V22+'week 5'!V22+'week 6'!V22+'week 7'!V22+'week 8'!V22</f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82" zoomScaleNormal="82" workbookViewId="0">
      <selection activeCell="F5" sqref="F5:J22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54" t="s">
        <v>9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2" t="s">
        <v>6</v>
      </c>
      <c r="B4" s="2" t="s">
        <v>7</v>
      </c>
      <c r="C4" s="55" t="s">
        <v>1</v>
      </c>
      <c r="D4" s="56"/>
      <c r="E4" s="2" t="s">
        <v>0</v>
      </c>
      <c r="F4" s="31">
        <v>41799</v>
      </c>
      <c r="G4" s="31">
        <v>41800</v>
      </c>
      <c r="H4" s="31">
        <v>41801</v>
      </c>
      <c r="I4" s="31">
        <v>41802</v>
      </c>
      <c r="J4" s="31">
        <v>41803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19.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60" t="s">
        <v>66</v>
      </c>
      <c r="G5" s="60" t="s">
        <v>66</v>
      </c>
      <c r="H5" s="60" t="s">
        <v>65</v>
      </c>
      <c r="I5" s="60" t="s">
        <v>66</v>
      </c>
      <c r="J5" s="60" t="s">
        <v>66</v>
      </c>
      <c r="K5" s="1"/>
      <c r="L5" s="1"/>
      <c r="M5" s="1"/>
      <c r="N5" s="1"/>
      <c r="O5" s="1"/>
      <c r="P5" s="52"/>
      <c r="Q5" s="52"/>
      <c r="R5" s="52"/>
      <c r="S5" s="11">
        <f>COUNTIF(F5:J5,"A")</f>
        <v>1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19.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60" t="s">
        <v>66</v>
      </c>
      <c r="G6" s="60" t="s">
        <v>66</v>
      </c>
      <c r="H6" s="60" t="s">
        <v>65</v>
      </c>
      <c r="I6" s="60" t="s">
        <v>66</v>
      </c>
      <c r="J6" s="60" t="s">
        <v>66</v>
      </c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1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0</v>
      </c>
    </row>
    <row r="7" spans="1:22" ht="19.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60" t="s">
        <v>66</v>
      </c>
      <c r="G7" s="60" t="s">
        <v>65</v>
      </c>
      <c r="H7" s="60" t="s">
        <v>66</v>
      </c>
      <c r="I7" s="60" t="s">
        <v>66</v>
      </c>
      <c r="J7" s="60" t="s">
        <v>66</v>
      </c>
      <c r="K7" s="1"/>
      <c r="L7" s="1"/>
      <c r="M7" s="1"/>
      <c r="N7" s="1"/>
      <c r="O7" s="1"/>
      <c r="P7" s="52"/>
      <c r="Q7" s="52"/>
      <c r="R7" s="52"/>
      <c r="S7" s="11">
        <f t="shared" si="0"/>
        <v>1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19.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60" t="s">
        <v>66</v>
      </c>
      <c r="G8" s="60" t="s">
        <v>65</v>
      </c>
      <c r="H8" s="60" t="s">
        <v>66</v>
      </c>
      <c r="I8" s="60" t="s">
        <v>67</v>
      </c>
      <c r="J8" s="60" t="s">
        <v>66</v>
      </c>
      <c r="K8" s="1"/>
      <c r="L8" s="1"/>
      <c r="M8" s="1"/>
      <c r="N8" s="1"/>
      <c r="O8" s="1"/>
      <c r="P8" s="52"/>
      <c r="Q8" s="52"/>
      <c r="R8" s="52"/>
      <c r="S8" s="11">
        <f t="shared" si="0"/>
        <v>1</v>
      </c>
      <c r="T8" s="11">
        <f t="shared" si="1"/>
        <v>0</v>
      </c>
      <c r="U8" s="11">
        <f t="shared" si="2"/>
        <v>0</v>
      </c>
      <c r="V8" s="11">
        <f t="shared" si="3"/>
        <v>1</v>
      </c>
    </row>
    <row r="9" spans="1:22" ht="19.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60" t="s">
        <v>66</v>
      </c>
      <c r="G9" s="60" t="s">
        <v>67</v>
      </c>
      <c r="H9" s="60" t="s">
        <v>66</v>
      </c>
      <c r="I9" s="60" t="s">
        <v>66</v>
      </c>
      <c r="J9" s="60" t="s">
        <v>66</v>
      </c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1</v>
      </c>
    </row>
    <row r="10" spans="1:22" ht="19.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 t="s">
        <v>66</v>
      </c>
      <c r="G10" s="60" t="s">
        <v>66</v>
      </c>
      <c r="H10" s="60" t="s">
        <v>66</v>
      </c>
      <c r="I10" s="60" t="s">
        <v>67</v>
      </c>
      <c r="J10" s="60" t="s">
        <v>66</v>
      </c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1</v>
      </c>
    </row>
    <row r="11" spans="1:22" ht="19.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 t="s">
        <v>66</v>
      </c>
      <c r="G11" s="60" t="s">
        <v>66</v>
      </c>
      <c r="H11" s="60" t="s">
        <v>66</v>
      </c>
      <c r="I11" s="60" t="s">
        <v>66</v>
      </c>
      <c r="J11" s="60" t="s">
        <v>66</v>
      </c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19.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60" t="s">
        <v>67</v>
      </c>
      <c r="G12" s="60" t="s">
        <v>66</v>
      </c>
      <c r="H12" s="60" t="s">
        <v>66</v>
      </c>
      <c r="I12" s="60" t="s">
        <v>67</v>
      </c>
      <c r="J12" s="60" t="s">
        <v>66</v>
      </c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2</v>
      </c>
    </row>
    <row r="13" spans="1:22" ht="19.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 t="s">
        <v>66</v>
      </c>
      <c r="G13" s="60" t="s">
        <v>66</v>
      </c>
      <c r="H13" s="60" t="s">
        <v>66</v>
      </c>
      <c r="I13" s="60" t="s">
        <v>66</v>
      </c>
      <c r="J13" s="60" t="s">
        <v>66</v>
      </c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19.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 t="s">
        <v>66</v>
      </c>
      <c r="G14" s="60" t="s">
        <v>66</v>
      </c>
      <c r="H14" s="60" t="s">
        <v>66</v>
      </c>
      <c r="I14" s="60" t="s">
        <v>66</v>
      </c>
      <c r="J14" s="60" t="s">
        <v>66</v>
      </c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s="38" customFormat="1" ht="19.5" customHeight="1">
      <c r="A15" s="33">
        <v>11</v>
      </c>
      <c r="B15" s="33">
        <v>1358055</v>
      </c>
      <c r="C15" s="33" t="s">
        <v>41</v>
      </c>
      <c r="D15" s="33" t="s">
        <v>42</v>
      </c>
      <c r="E15" s="34"/>
      <c r="F15" s="61" t="s">
        <v>66</v>
      </c>
      <c r="G15" s="61" t="s">
        <v>67</v>
      </c>
      <c r="H15" s="61" t="s">
        <v>66</v>
      </c>
      <c r="I15" s="61" t="s">
        <v>66</v>
      </c>
      <c r="J15" s="61" t="s">
        <v>65</v>
      </c>
      <c r="K15" s="36"/>
      <c r="L15" s="36"/>
      <c r="M15" s="36"/>
      <c r="N15" s="36"/>
      <c r="O15" s="36"/>
      <c r="P15" s="53"/>
      <c r="Q15" s="53"/>
      <c r="R15" s="53"/>
      <c r="S15" s="37">
        <f t="shared" si="0"/>
        <v>1</v>
      </c>
      <c r="T15" s="37">
        <f t="shared" si="1"/>
        <v>0</v>
      </c>
      <c r="U15" s="37">
        <f t="shared" si="2"/>
        <v>0</v>
      </c>
      <c r="V15" s="37">
        <f t="shared" si="3"/>
        <v>1</v>
      </c>
    </row>
    <row r="16" spans="1:22" ht="19.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 t="s">
        <v>66</v>
      </c>
      <c r="G16" s="60" t="s">
        <v>66</v>
      </c>
      <c r="H16" s="60" t="s">
        <v>66</v>
      </c>
      <c r="I16" s="60" t="s">
        <v>66</v>
      </c>
      <c r="J16" s="60" t="s">
        <v>66</v>
      </c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19.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60" t="s">
        <v>66</v>
      </c>
      <c r="G17" s="60" t="s">
        <v>67</v>
      </c>
      <c r="H17" s="60" t="s">
        <v>66</v>
      </c>
      <c r="I17" s="60" t="s">
        <v>66</v>
      </c>
      <c r="J17" s="60" t="s">
        <v>66</v>
      </c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1</v>
      </c>
    </row>
    <row r="18" spans="1:22" ht="19.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 t="s">
        <v>66</v>
      </c>
      <c r="G18" s="60" t="s">
        <v>66</v>
      </c>
      <c r="H18" s="60" t="s">
        <v>66</v>
      </c>
      <c r="I18" s="60" t="s">
        <v>65</v>
      </c>
      <c r="J18" s="60" t="s">
        <v>66</v>
      </c>
      <c r="K18" s="1"/>
      <c r="L18" s="1"/>
      <c r="M18" s="1"/>
      <c r="N18" s="1"/>
      <c r="O18" s="1"/>
      <c r="P18" s="52"/>
      <c r="Q18" s="52"/>
      <c r="R18" s="52"/>
      <c r="S18" s="11">
        <f t="shared" si="0"/>
        <v>1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19.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2" t="s">
        <v>66</v>
      </c>
      <c r="G19" s="62" t="s">
        <v>66</v>
      </c>
      <c r="H19" s="62" t="s">
        <v>66</v>
      </c>
      <c r="I19" s="62" t="s">
        <v>65</v>
      </c>
      <c r="J19" s="62" t="s">
        <v>66</v>
      </c>
      <c r="K19" s="26"/>
      <c r="L19" s="26"/>
      <c r="M19" s="26"/>
      <c r="N19" s="26"/>
      <c r="O19" s="26"/>
      <c r="P19" s="40"/>
      <c r="Q19" s="41"/>
      <c r="R19" s="42"/>
      <c r="S19" s="11">
        <f t="shared" si="0"/>
        <v>1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2" t="s">
        <v>66</v>
      </c>
      <c r="G20" s="62" t="s">
        <v>66</v>
      </c>
      <c r="H20" s="62" t="s">
        <v>66</v>
      </c>
      <c r="I20" s="62" t="s">
        <v>66</v>
      </c>
      <c r="J20" s="62" t="s">
        <v>66</v>
      </c>
      <c r="K20" s="26"/>
      <c r="L20" s="26"/>
      <c r="M20" s="26"/>
      <c r="N20" s="26"/>
      <c r="O20" s="26"/>
      <c r="P20" s="40"/>
      <c r="Q20" s="41"/>
      <c r="R20" s="42"/>
      <c r="S20" s="11">
        <f t="shared" si="0"/>
        <v>0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ht="21">
      <c r="A21" s="20">
        <v>17</v>
      </c>
      <c r="B21" s="20">
        <v>1258084</v>
      </c>
      <c r="C21" s="23" t="s">
        <v>59</v>
      </c>
      <c r="D21" s="23" t="s">
        <v>60</v>
      </c>
      <c r="E21" s="26"/>
      <c r="F21" s="62" t="s">
        <v>67</v>
      </c>
      <c r="G21" s="62" t="s">
        <v>66</v>
      </c>
      <c r="H21" s="62" t="s">
        <v>66</v>
      </c>
      <c r="I21" s="62" t="s">
        <v>66</v>
      </c>
      <c r="J21" s="62" t="s">
        <v>66</v>
      </c>
      <c r="K21" s="26"/>
      <c r="L21" s="26"/>
      <c r="M21" s="26"/>
      <c r="N21" s="26"/>
      <c r="O21" s="26"/>
      <c r="P21" s="40"/>
      <c r="Q21" s="41"/>
      <c r="R21" s="42"/>
      <c r="S21" s="11">
        <f t="shared" si="0"/>
        <v>0</v>
      </c>
      <c r="T21" s="11">
        <f t="shared" si="1"/>
        <v>0</v>
      </c>
      <c r="U21" s="11">
        <f t="shared" si="2"/>
        <v>0</v>
      </c>
      <c r="V21" s="11">
        <f t="shared" si="3"/>
        <v>1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2" t="s">
        <v>66</v>
      </c>
      <c r="G22" s="62" t="s">
        <v>66</v>
      </c>
      <c r="H22" s="62" t="s">
        <v>66</v>
      </c>
      <c r="I22" s="62" t="s">
        <v>66</v>
      </c>
      <c r="J22" s="62" t="s">
        <v>66</v>
      </c>
      <c r="K22" s="26"/>
      <c r="L22" s="26"/>
      <c r="M22" s="26"/>
      <c r="N22" s="26"/>
      <c r="O22" s="26"/>
      <c r="P22" s="40"/>
      <c r="Q22" s="41"/>
      <c r="R22" s="42"/>
      <c r="S22" s="11">
        <f t="shared" si="0"/>
        <v>0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5" spans="1:22">
      <c r="I25" t="s">
        <v>3</v>
      </c>
    </row>
  </sheetData>
  <mergeCells count="25"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P20:R20"/>
    <mergeCell ref="P21:R21"/>
    <mergeCell ref="P22:R22"/>
    <mergeCell ref="D1:R2"/>
    <mergeCell ref="P19:R19"/>
    <mergeCell ref="P16:R16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5:R5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80" zoomScaleNormal="80" workbookViewId="0">
      <selection activeCell="F5" sqref="F5:J22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54" t="s">
        <v>64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19" t="s">
        <v>6</v>
      </c>
      <c r="B4" s="19" t="s">
        <v>7</v>
      </c>
      <c r="C4" s="55" t="s">
        <v>1</v>
      </c>
      <c r="D4" s="56"/>
      <c r="E4" s="19" t="s">
        <v>0</v>
      </c>
      <c r="F4" s="30">
        <v>41806</v>
      </c>
      <c r="G4" s="30">
        <v>41807</v>
      </c>
      <c r="H4" s="30">
        <v>41808</v>
      </c>
      <c r="I4" s="30">
        <v>41809</v>
      </c>
      <c r="J4" s="30">
        <v>41810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4.9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60" t="s">
        <v>67</v>
      </c>
      <c r="G5" s="60" t="s">
        <v>66</v>
      </c>
      <c r="H5" s="60" t="s">
        <v>66</v>
      </c>
      <c r="I5" s="60" t="s">
        <v>66</v>
      </c>
      <c r="J5" s="60" t="s">
        <v>66</v>
      </c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1</v>
      </c>
    </row>
    <row r="6" spans="1:22" ht="24.9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60" t="s">
        <v>66</v>
      </c>
      <c r="G6" s="60" t="s">
        <v>66</v>
      </c>
      <c r="H6" s="60" t="s">
        <v>66</v>
      </c>
      <c r="I6" s="60" t="s">
        <v>65</v>
      </c>
      <c r="J6" s="60" t="s">
        <v>66</v>
      </c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1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0</v>
      </c>
    </row>
    <row r="7" spans="1:22" ht="24.9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60" t="s">
        <v>67</v>
      </c>
      <c r="G7" s="60" t="s">
        <v>66</v>
      </c>
      <c r="H7" s="60" t="s">
        <v>67</v>
      </c>
      <c r="I7" s="60" t="s">
        <v>66</v>
      </c>
      <c r="J7" s="60" t="s">
        <v>66</v>
      </c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2</v>
      </c>
    </row>
    <row r="8" spans="1:22" s="38" customFormat="1" ht="24.95" customHeight="1">
      <c r="A8" s="33">
        <v>4</v>
      </c>
      <c r="B8" s="33">
        <v>1358019</v>
      </c>
      <c r="C8" s="33" t="s">
        <v>25</v>
      </c>
      <c r="D8" s="33" t="s">
        <v>26</v>
      </c>
      <c r="E8" s="34"/>
      <c r="F8" s="61" t="s">
        <v>66</v>
      </c>
      <c r="G8" s="61" t="s">
        <v>65</v>
      </c>
      <c r="H8" s="61" t="s">
        <v>66</v>
      </c>
      <c r="I8" s="61" t="s">
        <v>66</v>
      </c>
      <c r="J8" s="61" t="s">
        <v>65</v>
      </c>
      <c r="K8" s="36"/>
      <c r="L8" s="36"/>
      <c r="M8" s="36"/>
      <c r="N8" s="36"/>
      <c r="O8" s="36"/>
      <c r="P8" s="53"/>
      <c r="Q8" s="53"/>
      <c r="R8" s="53"/>
      <c r="S8" s="37">
        <f t="shared" si="0"/>
        <v>2</v>
      </c>
      <c r="T8" s="37">
        <f t="shared" si="1"/>
        <v>0</v>
      </c>
      <c r="U8" s="37">
        <f t="shared" si="2"/>
        <v>0</v>
      </c>
      <c r="V8" s="37">
        <f t="shared" si="3"/>
        <v>0</v>
      </c>
    </row>
    <row r="9" spans="1:22" ht="24.9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60" t="s">
        <v>67</v>
      </c>
      <c r="G9" s="60" t="s">
        <v>66</v>
      </c>
      <c r="H9" s="60" t="s">
        <v>66</v>
      </c>
      <c r="I9" s="60" t="s">
        <v>66</v>
      </c>
      <c r="J9" s="60" t="s">
        <v>66</v>
      </c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1</v>
      </c>
    </row>
    <row r="10" spans="1:22" ht="24.9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 t="s">
        <v>66</v>
      </c>
      <c r="G10" s="60" t="s">
        <v>66</v>
      </c>
      <c r="H10" s="60" t="s">
        <v>66</v>
      </c>
      <c r="I10" s="60" t="s">
        <v>66</v>
      </c>
      <c r="J10" s="60" t="s">
        <v>66</v>
      </c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4.9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 t="s">
        <v>66</v>
      </c>
      <c r="G11" s="60" t="s">
        <v>66</v>
      </c>
      <c r="H11" s="60" t="s">
        <v>66</v>
      </c>
      <c r="I11" s="60" t="s">
        <v>66</v>
      </c>
      <c r="J11" s="60" t="s">
        <v>66</v>
      </c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4.9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60" t="s">
        <v>66</v>
      </c>
      <c r="G12" s="60" t="s">
        <v>65</v>
      </c>
      <c r="H12" s="60" t="s">
        <v>66</v>
      </c>
      <c r="I12" s="60" t="s">
        <v>66</v>
      </c>
      <c r="J12" s="60" t="s">
        <v>66</v>
      </c>
      <c r="K12" s="1"/>
      <c r="L12" s="1"/>
      <c r="M12" s="1"/>
      <c r="N12" s="1"/>
      <c r="O12" s="1"/>
      <c r="P12" s="52"/>
      <c r="Q12" s="52"/>
      <c r="R12" s="52"/>
      <c r="S12" s="11">
        <f t="shared" si="0"/>
        <v>1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4.9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 t="s">
        <v>66</v>
      </c>
      <c r="G13" s="60" t="s">
        <v>66</v>
      </c>
      <c r="H13" s="60" t="s">
        <v>66</v>
      </c>
      <c r="I13" s="60" t="s">
        <v>66</v>
      </c>
      <c r="J13" s="60" t="s">
        <v>66</v>
      </c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4.9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 t="s">
        <v>66</v>
      </c>
      <c r="G14" s="60" t="s">
        <v>66</v>
      </c>
      <c r="H14" s="60" t="s">
        <v>66</v>
      </c>
      <c r="I14" s="60" t="s">
        <v>66</v>
      </c>
      <c r="J14" s="60" t="s">
        <v>66</v>
      </c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4.95" customHeight="1">
      <c r="A15" s="20">
        <v>11</v>
      </c>
      <c r="B15" s="20">
        <v>1358055</v>
      </c>
      <c r="C15" s="23" t="s">
        <v>41</v>
      </c>
      <c r="D15" s="23" t="s">
        <v>42</v>
      </c>
      <c r="E15" s="7"/>
      <c r="F15" s="60" t="s">
        <v>67</v>
      </c>
      <c r="G15" s="60" t="s">
        <v>66</v>
      </c>
      <c r="H15" s="60" t="s">
        <v>66</v>
      </c>
      <c r="I15" s="60" t="s">
        <v>66</v>
      </c>
      <c r="J15" s="60" t="s">
        <v>65</v>
      </c>
      <c r="K15" s="1"/>
      <c r="L15" s="1"/>
      <c r="M15" s="1"/>
      <c r="N15" s="1"/>
      <c r="O15" s="1"/>
      <c r="P15" s="52"/>
      <c r="Q15" s="52"/>
      <c r="R15" s="52"/>
      <c r="S15" s="11">
        <f t="shared" si="0"/>
        <v>1</v>
      </c>
      <c r="T15" s="11">
        <f t="shared" si="1"/>
        <v>0</v>
      </c>
      <c r="U15" s="11">
        <f t="shared" si="2"/>
        <v>0</v>
      </c>
      <c r="V15" s="11">
        <f t="shared" si="3"/>
        <v>1</v>
      </c>
    </row>
    <row r="16" spans="1:22" ht="24.9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 t="s">
        <v>66</v>
      </c>
      <c r="G16" s="60" t="s">
        <v>66</v>
      </c>
      <c r="H16" s="60" t="s">
        <v>66</v>
      </c>
      <c r="I16" s="60" t="s">
        <v>66</v>
      </c>
      <c r="J16" s="60" t="s">
        <v>66</v>
      </c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4.9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60" t="s">
        <v>66</v>
      </c>
      <c r="G17" s="60" t="s">
        <v>66</v>
      </c>
      <c r="H17" s="60" t="s">
        <v>66</v>
      </c>
      <c r="I17" s="60" t="s">
        <v>66</v>
      </c>
      <c r="J17" s="60" t="s">
        <v>66</v>
      </c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0.2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 t="s">
        <v>66</v>
      </c>
      <c r="G18" s="60" t="s">
        <v>65</v>
      </c>
      <c r="H18" s="60" t="s">
        <v>66</v>
      </c>
      <c r="I18" s="60" t="s">
        <v>66</v>
      </c>
      <c r="J18" s="60" t="s">
        <v>66</v>
      </c>
      <c r="K18" s="1"/>
      <c r="L18" s="1"/>
      <c r="M18" s="1"/>
      <c r="N18" s="1"/>
      <c r="O18" s="1"/>
      <c r="P18" s="52"/>
      <c r="Q18" s="52"/>
      <c r="R18" s="52"/>
      <c r="S18" s="11">
        <f t="shared" si="0"/>
        <v>1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18.7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2" t="s">
        <v>66</v>
      </c>
      <c r="G19" s="62" t="s">
        <v>66</v>
      </c>
      <c r="H19" s="62" t="s">
        <v>66</v>
      </c>
      <c r="I19" s="62" t="s">
        <v>65</v>
      </c>
      <c r="J19" s="62" t="s">
        <v>66</v>
      </c>
      <c r="K19" s="26"/>
      <c r="L19" s="26"/>
      <c r="M19" s="26"/>
      <c r="N19" s="26"/>
      <c r="O19" s="26"/>
      <c r="P19" s="40"/>
      <c r="Q19" s="41"/>
      <c r="R19" s="42"/>
      <c r="S19" s="11">
        <f t="shared" si="0"/>
        <v>1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2" t="s">
        <v>66</v>
      </c>
      <c r="G20" s="62" t="s">
        <v>66</v>
      </c>
      <c r="H20" s="62" t="s">
        <v>66</v>
      </c>
      <c r="I20" s="62" t="s">
        <v>65</v>
      </c>
      <c r="J20" s="62" t="s">
        <v>66</v>
      </c>
      <c r="K20" s="26"/>
      <c r="L20" s="26"/>
      <c r="M20" s="26"/>
      <c r="N20" s="26"/>
      <c r="O20" s="26"/>
      <c r="P20" s="40"/>
      <c r="Q20" s="41"/>
      <c r="R20" s="42"/>
      <c r="S20" s="11">
        <f t="shared" si="0"/>
        <v>1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s="38" customFormat="1" ht="21">
      <c r="A21" s="33">
        <v>17</v>
      </c>
      <c r="B21" s="33">
        <v>1258084</v>
      </c>
      <c r="C21" s="33" t="s">
        <v>59</v>
      </c>
      <c r="D21" s="33" t="s">
        <v>60</v>
      </c>
      <c r="E21" s="34"/>
      <c r="F21" s="63" t="s">
        <v>65</v>
      </c>
      <c r="G21" s="63" t="s">
        <v>66</v>
      </c>
      <c r="H21" s="63" t="s">
        <v>65</v>
      </c>
      <c r="I21" s="63" t="s">
        <v>65</v>
      </c>
      <c r="J21" s="63" t="s">
        <v>66</v>
      </c>
      <c r="K21" s="34"/>
      <c r="L21" s="34"/>
      <c r="M21" s="34"/>
      <c r="N21" s="34"/>
      <c r="O21" s="34"/>
      <c r="P21" s="43"/>
      <c r="Q21" s="44"/>
      <c r="R21" s="45"/>
      <c r="S21" s="37">
        <f t="shared" si="0"/>
        <v>3</v>
      </c>
      <c r="T21" s="37">
        <f t="shared" si="1"/>
        <v>0</v>
      </c>
      <c r="U21" s="37">
        <f t="shared" si="2"/>
        <v>0</v>
      </c>
      <c r="V21" s="37">
        <f t="shared" si="3"/>
        <v>0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2" t="s">
        <v>66</v>
      </c>
      <c r="G22" s="62" t="s">
        <v>66</v>
      </c>
      <c r="H22" s="62" t="s">
        <v>66</v>
      </c>
      <c r="I22" s="62" t="s">
        <v>65</v>
      </c>
      <c r="J22" s="62" t="s">
        <v>66</v>
      </c>
      <c r="K22" s="26"/>
      <c r="L22" s="26"/>
      <c r="M22" s="26"/>
      <c r="N22" s="26"/>
      <c r="O22" s="26"/>
      <c r="P22" s="40"/>
      <c r="Q22" s="41"/>
      <c r="R22" s="42"/>
      <c r="S22" s="11">
        <f t="shared" si="0"/>
        <v>1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5" spans="1:22">
      <c r="I25" t="s">
        <v>3</v>
      </c>
    </row>
  </sheetData>
  <mergeCells count="25"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P20:R20"/>
    <mergeCell ref="P21:R21"/>
    <mergeCell ref="P22:R22"/>
    <mergeCell ref="D1:R2"/>
    <mergeCell ref="P19:R19"/>
    <mergeCell ref="P16:R16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5:R5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82" zoomScaleNormal="82" workbookViewId="0">
      <selection activeCell="F5" sqref="F5:J22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54" t="s">
        <v>10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E3" t="s">
        <v>52</v>
      </c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>
      <c r="A4" s="19" t="s">
        <v>6</v>
      </c>
      <c r="B4" s="19" t="s">
        <v>7</v>
      </c>
      <c r="C4" s="55" t="s">
        <v>1</v>
      </c>
      <c r="D4" s="56"/>
      <c r="E4" s="19" t="s">
        <v>0</v>
      </c>
      <c r="F4" s="30">
        <v>41813</v>
      </c>
      <c r="G4" s="30">
        <v>41814</v>
      </c>
      <c r="H4" s="30">
        <v>41815</v>
      </c>
      <c r="I4" s="30">
        <v>41816</v>
      </c>
      <c r="J4" s="30">
        <v>41817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1">
      <c r="A5" s="20">
        <v>1</v>
      </c>
      <c r="B5" s="20">
        <v>1358005</v>
      </c>
      <c r="C5" s="21" t="s">
        <v>19</v>
      </c>
      <c r="D5" s="21" t="s">
        <v>20</v>
      </c>
      <c r="E5" s="7"/>
      <c r="F5" s="60" t="s">
        <v>66</v>
      </c>
      <c r="G5" s="60" t="s">
        <v>66</v>
      </c>
      <c r="H5" s="60" t="s">
        <v>66</v>
      </c>
      <c r="I5" s="60" t="s">
        <v>66</v>
      </c>
      <c r="J5" s="60" t="s">
        <v>66</v>
      </c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1">
      <c r="A6" s="20">
        <v>2</v>
      </c>
      <c r="B6" s="20">
        <v>1358007</v>
      </c>
      <c r="C6" s="21" t="s">
        <v>21</v>
      </c>
      <c r="D6" s="21" t="s">
        <v>22</v>
      </c>
      <c r="E6" s="7"/>
      <c r="F6" s="60" t="s">
        <v>66</v>
      </c>
      <c r="G6" s="60" t="s">
        <v>66</v>
      </c>
      <c r="H6" s="60" t="s">
        <v>66</v>
      </c>
      <c r="I6" s="60" t="s">
        <v>67</v>
      </c>
      <c r="J6" s="60" t="s">
        <v>66</v>
      </c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0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1</v>
      </c>
    </row>
    <row r="7" spans="1:22" s="38" customFormat="1" ht="21">
      <c r="A7" s="33">
        <v>3</v>
      </c>
      <c r="B7" s="33">
        <v>1358018</v>
      </c>
      <c r="C7" s="33" t="s">
        <v>23</v>
      </c>
      <c r="D7" s="33" t="s">
        <v>24</v>
      </c>
      <c r="E7" s="34"/>
      <c r="F7" s="61" t="s">
        <v>65</v>
      </c>
      <c r="G7" s="61" t="s">
        <v>66</v>
      </c>
      <c r="H7" s="61" t="s">
        <v>66</v>
      </c>
      <c r="I7" s="61" t="s">
        <v>66</v>
      </c>
      <c r="J7" s="61" t="s">
        <v>65</v>
      </c>
      <c r="K7" s="36"/>
      <c r="L7" s="36"/>
      <c r="M7" s="36"/>
      <c r="N7" s="36"/>
      <c r="O7" s="36"/>
      <c r="P7" s="53"/>
      <c r="Q7" s="53"/>
      <c r="R7" s="53"/>
      <c r="S7" s="37">
        <f t="shared" si="0"/>
        <v>2</v>
      </c>
      <c r="T7" s="37">
        <f t="shared" si="1"/>
        <v>0</v>
      </c>
      <c r="U7" s="37">
        <f t="shared" si="2"/>
        <v>0</v>
      </c>
      <c r="V7" s="37">
        <f t="shared" si="3"/>
        <v>0</v>
      </c>
    </row>
    <row r="8" spans="1:22" s="38" customFormat="1" ht="21">
      <c r="A8" s="33">
        <v>4</v>
      </c>
      <c r="B8" s="33">
        <v>1358019</v>
      </c>
      <c r="C8" s="33" t="s">
        <v>25</v>
      </c>
      <c r="D8" s="33" t="s">
        <v>26</v>
      </c>
      <c r="E8" s="34"/>
      <c r="F8" s="61" t="s">
        <v>65</v>
      </c>
      <c r="G8" s="61" t="s">
        <v>66</v>
      </c>
      <c r="H8" s="61" t="s">
        <v>66</v>
      </c>
      <c r="I8" s="61" t="s">
        <v>66</v>
      </c>
      <c r="J8" s="61" t="s">
        <v>65</v>
      </c>
      <c r="K8" s="36"/>
      <c r="L8" s="36"/>
      <c r="M8" s="36"/>
      <c r="N8" s="36"/>
      <c r="O8" s="36"/>
      <c r="P8" s="53"/>
      <c r="Q8" s="53"/>
      <c r="R8" s="53"/>
      <c r="S8" s="37">
        <f t="shared" si="0"/>
        <v>2</v>
      </c>
      <c r="T8" s="37">
        <f t="shared" si="1"/>
        <v>0</v>
      </c>
      <c r="U8" s="37">
        <f t="shared" si="2"/>
        <v>0</v>
      </c>
      <c r="V8" s="37">
        <f t="shared" si="3"/>
        <v>0</v>
      </c>
    </row>
    <row r="9" spans="1:22" ht="21">
      <c r="A9" s="20">
        <v>5</v>
      </c>
      <c r="B9" s="20">
        <v>1358022</v>
      </c>
      <c r="C9" s="21" t="s">
        <v>29</v>
      </c>
      <c r="D9" s="21" t="s">
        <v>30</v>
      </c>
      <c r="E9" s="7"/>
      <c r="F9" s="60" t="s">
        <v>65</v>
      </c>
      <c r="G9" s="60" t="s">
        <v>66</v>
      </c>
      <c r="H9" s="60" t="s">
        <v>66</v>
      </c>
      <c r="I9" s="60" t="s">
        <v>67</v>
      </c>
      <c r="J9" s="60" t="s">
        <v>66</v>
      </c>
      <c r="K9" s="1"/>
      <c r="L9" s="1"/>
      <c r="M9" s="1"/>
      <c r="N9" s="1"/>
      <c r="O9" s="1"/>
      <c r="P9" s="52"/>
      <c r="Q9" s="52"/>
      <c r="R9" s="52"/>
      <c r="S9" s="11">
        <f t="shared" si="0"/>
        <v>1</v>
      </c>
      <c r="T9" s="11">
        <f t="shared" si="1"/>
        <v>0</v>
      </c>
      <c r="U9" s="11">
        <f t="shared" si="2"/>
        <v>0</v>
      </c>
      <c r="V9" s="11">
        <f t="shared" si="3"/>
        <v>1</v>
      </c>
    </row>
    <row r="10" spans="1:22" ht="2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 t="s">
        <v>65</v>
      </c>
      <c r="G10" s="60" t="s">
        <v>66</v>
      </c>
      <c r="H10" s="60" t="s">
        <v>66</v>
      </c>
      <c r="I10" s="60" t="s">
        <v>66</v>
      </c>
      <c r="J10" s="60" t="s">
        <v>66</v>
      </c>
      <c r="K10" s="1"/>
      <c r="L10" s="1"/>
      <c r="M10" s="1"/>
      <c r="N10" s="1"/>
      <c r="O10" s="1"/>
      <c r="P10" s="52"/>
      <c r="Q10" s="52"/>
      <c r="R10" s="52"/>
      <c r="S10" s="11">
        <f t="shared" si="0"/>
        <v>1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 t="s">
        <v>66</v>
      </c>
      <c r="G11" s="60" t="s">
        <v>66</v>
      </c>
      <c r="H11" s="60" t="s">
        <v>66</v>
      </c>
      <c r="I11" s="60" t="s">
        <v>66</v>
      </c>
      <c r="J11" s="60" t="s">
        <v>66</v>
      </c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60" t="s">
        <v>65</v>
      </c>
      <c r="G12" s="60" t="s">
        <v>66</v>
      </c>
      <c r="H12" s="60" t="s">
        <v>67</v>
      </c>
      <c r="I12" s="60" t="s">
        <v>66</v>
      </c>
      <c r="J12" s="60" t="s">
        <v>66</v>
      </c>
      <c r="K12" s="1"/>
      <c r="L12" s="1"/>
      <c r="M12" s="1"/>
      <c r="N12" s="1"/>
      <c r="O12" s="1"/>
      <c r="P12" s="52"/>
      <c r="Q12" s="52"/>
      <c r="R12" s="52"/>
      <c r="S12" s="11">
        <f t="shared" si="0"/>
        <v>1</v>
      </c>
      <c r="T12" s="11">
        <f t="shared" si="1"/>
        <v>0</v>
      </c>
      <c r="U12" s="11">
        <f t="shared" si="2"/>
        <v>0</v>
      </c>
      <c r="V12" s="11">
        <f t="shared" si="3"/>
        <v>1</v>
      </c>
    </row>
    <row r="13" spans="1:22" ht="2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 t="s">
        <v>66</v>
      </c>
      <c r="G13" s="60" t="s">
        <v>66</v>
      </c>
      <c r="H13" s="60" t="s">
        <v>66</v>
      </c>
      <c r="I13" s="60" t="s">
        <v>66</v>
      </c>
      <c r="J13" s="60" t="s">
        <v>66</v>
      </c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5.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 t="s">
        <v>66</v>
      </c>
      <c r="G14" s="60" t="s">
        <v>66</v>
      </c>
      <c r="H14" s="60" t="s">
        <v>66</v>
      </c>
      <c r="I14" s="60" t="s">
        <v>66</v>
      </c>
      <c r="J14" s="60" t="s">
        <v>66</v>
      </c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1">
      <c r="A15" s="20">
        <v>11</v>
      </c>
      <c r="B15" s="20">
        <v>1358055</v>
      </c>
      <c r="C15" s="23" t="s">
        <v>41</v>
      </c>
      <c r="D15" s="23" t="s">
        <v>42</v>
      </c>
      <c r="E15" s="7"/>
      <c r="F15" s="60" t="s">
        <v>66</v>
      </c>
      <c r="G15" s="60" t="s">
        <v>66</v>
      </c>
      <c r="H15" s="60" t="s">
        <v>66</v>
      </c>
      <c r="I15" s="60" t="s">
        <v>67</v>
      </c>
      <c r="J15" s="60" t="s">
        <v>66</v>
      </c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1</v>
      </c>
    </row>
    <row r="16" spans="1:22" ht="2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 t="s">
        <v>66</v>
      </c>
      <c r="G16" s="60" t="s">
        <v>66</v>
      </c>
      <c r="H16" s="60" t="s">
        <v>66</v>
      </c>
      <c r="I16" s="60" t="s">
        <v>66</v>
      </c>
      <c r="J16" s="60" t="s">
        <v>66</v>
      </c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60" t="s">
        <v>66</v>
      </c>
      <c r="G17" s="60" t="s">
        <v>67</v>
      </c>
      <c r="H17" s="60" t="s">
        <v>67</v>
      </c>
      <c r="I17" s="60" t="s">
        <v>67</v>
      </c>
      <c r="J17" s="60" t="s">
        <v>67</v>
      </c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4</v>
      </c>
    </row>
    <row r="18" spans="1:22" ht="2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 t="s">
        <v>66</v>
      </c>
      <c r="G18" s="60" t="s">
        <v>65</v>
      </c>
      <c r="H18" s="60" t="s">
        <v>66</v>
      </c>
      <c r="I18" s="60" t="s">
        <v>66</v>
      </c>
      <c r="J18" s="60" t="s">
        <v>67</v>
      </c>
      <c r="K18" s="1"/>
      <c r="L18" s="1"/>
      <c r="M18" s="1"/>
      <c r="N18" s="1"/>
      <c r="O18" s="1"/>
      <c r="P18" s="52"/>
      <c r="Q18" s="52"/>
      <c r="R18" s="52"/>
      <c r="S18" s="11">
        <f t="shared" si="0"/>
        <v>1</v>
      </c>
      <c r="T18" s="11">
        <f t="shared" si="1"/>
        <v>0</v>
      </c>
      <c r="U18" s="11">
        <f t="shared" si="2"/>
        <v>0</v>
      </c>
      <c r="V18" s="11">
        <f t="shared" si="3"/>
        <v>1</v>
      </c>
    </row>
    <row r="19" spans="1:22" ht="2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2" t="s">
        <v>66</v>
      </c>
      <c r="G19" s="62" t="s">
        <v>66</v>
      </c>
      <c r="H19" s="62" t="s">
        <v>67</v>
      </c>
      <c r="I19" s="62" t="s">
        <v>67</v>
      </c>
      <c r="J19" s="62" t="s">
        <v>67</v>
      </c>
      <c r="K19" s="26"/>
      <c r="L19" s="26"/>
      <c r="M19" s="26"/>
      <c r="N19" s="26"/>
      <c r="O19" s="26"/>
      <c r="P19" s="40"/>
      <c r="Q19" s="41"/>
      <c r="R19" s="4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3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2" t="s">
        <v>66</v>
      </c>
      <c r="G20" s="62" t="s">
        <v>66</v>
      </c>
      <c r="H20" s="62" t="s">
        <v>67</v>
      </c>
      <c r="I20" s="62" t="s">
        <v>66</v>
      </c>
      <c r="J20" s="62" t="s">
        <v>67</v>
      </c>
      <c r="K20" s="26"/>
      <c r="L20" s="26"/>
      <c r="M20" s="26"/>
      <c r="N20" s="26"/>
      <c r="O20" s="26"/>
      <c r="P20" s="40"/>
      <c r="Q20" s="41"/>
      <c r="R20" s="42"/>
      <c r="S20" s="11">
        <f t="shared" si="0"/>
        <v>0</v>
      </c>
      <c r="T20" s="11">
        <f t="shared" si="1"/>
        <v>0</v>
      </c>
      <c r="U20" s="11">
        <f t="shared" si="2"/>
        <v>0</v>
      </c>
      <c r="V20" s="11">
        <f t="shared" si="3"/>
        <v>2</v>
      </c>
    </row>
    <row r="21" spans="1:22" ht="21">
      <c r="A21" s="20">
        <v>17</v>
      </c>
      <c r="B21" s="20">
        <v>1258084</v>
      </c>
      <c r="C21" s="23" t="s">
        <v>59</v>
      </c>
      <c r="D21" s="23" t="s">
        <v>60</v>
      </c>
      <c r="E21" s="26"/>
      <c r="F21" s="62" t="s">
        <v>66</v>
      </c>
      <c r="G21" s="62" t="s">
        <v>66</v>
      </c>
      <c r="H21" s="62" t="s">
        <v>67</v>
      </c>
      <c r="I21" s="62" t="s">
        <v>66</v>
      </c>
      <c r="J21" s="62" t="s">
        <v>67</v>
      </c>
      <c r="K21" s="26"/>
      <c r="L21" s="26"/>
      <c r="M21" s="26"/>
      <c r="N21" s="26"/>
      <c r="O21" s="26"/>
      <c r="P21" s="40"/>
      <c r="Q21" s="41"/>
      <c r="R21" s="42"/>
      <c r="S21" s="11">
        <f t="shared" si="0"/>
        <v>0</v>
      </c>
      <c r="T21" s="11">
        <f t="shared" si="1"/>
        <v>0</v>
      </c>
      <c r="U21" s="11">
        <f t="shared" si="2"/>
        <v>0</v>
      </c>
      <c r="V21" s="11">
        <f t="shared" si="3"/>
        <v>2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2" t="s">
        <v>66</v>
      </c>
      <c r="G22" s="62" t="s">
        <v>66</v>
      </c>
      <c r="H22" s="62" t="s">
        <v>67</v>
      </c>
      <c r="I22" s="62" t="s">
        <v>67</v>
      </c>
      <c r="J22" s="62" t="s">
        <v>67</v>
      </c>
      <c r="K22" s="26"/>
      <c r="L22" s="26"/>
      <c r="M22" s="26"/>
      <c r="N22" s="26"/>
      <c r="O22" s="26"/>
      <c r="P22" s="40"/>
      <c r="Q22" s="41"/>
      <c r="R22" s="42"/>
      <c r="S22" s="11">
        <f t="shared" si="0"/>
        <v>0</v>
      </c>
      <c r="T22" s="11">
        <f t="shared" si="1"/>
        <v>0</v>
      </c>
      <c r="U22" s="11">
        <f t="shared" si="2"/>
        <v>0</v>
      </c>
      <c r="V22" s="11">
        <f t="shared" si="3"/>
        <v>3</v>
      </c>
    </row>
  </sheetData>
  <mergeCells count="25"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P20:R20"/>
    <mergeCell ref="P21:R21"/>
    <mergeCell ref="P22:R22"/>
    <mergeCell ref="D1:R2"/>
    <mergeCell ref="P19:R19"/>
    <mergeCell ref="P16:R16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5:R5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tabSelected="1" zoomScale="82" zoomScaleNormal="82" workbookViewId="0">
      <selection activeCell="P19" sqref="P19:R19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7109375" customWidth="1"/>
    <col min="7" max="7" width="10.570312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54" t="s">
        <v>55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2" t="s">
        <v>6</v>
      </c>
      <c r="B4" s="2" t="s">
        <v>7</v>
      </c>
      <c r="C4" s="55" t="s">
        <v>1</v>
      </c>
      <c r="D4" s="56"/>
      <c r="E4" s="2" t="s">
        <v>0</v>
      </c>
      <c r="F4" s="32">
        <v>41820</v>
      </c>
      <c r="G4" s="32">
        <v>41821</v>
      </c>
      <c r="H4" s="32">
        <v>41822</v>
      </c>
      <c r="I4" s="32">
        <v>41823</v>
      </c>
      <c r="J4" s="32">
        <v>41824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1.7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5" t="s">
        <v>66</v>
      </c>
      <c r="G5" s="5" t="s">
        <v>66</v>
      </c>
      <c r="H5" s="5" t="s">
        <v>66</v>
      </c>
      <c r="I5" s="65"/>
      <c r="J5" s="65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1.7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5" t="s">
        <v>66</v>
      </c>
      <c r="G6" s="5" t="s">
        <v>66</v>
      </c>
      <c r="H6" s="5" t="s">
        <v>66</v>
      </c>
      <c r="I6" s="65"/>
      <c r="J6" s="65"/>
      <c r="K6" s="1"/>
      <c r="L6" s="1"/>
      <c r="M6" s="1"/>
      <c r="N6" s="1"/>
      <c r="O6" s="1"/>
      <c r="P6" s="52"/>
      <c r="Q6" s="52"/>
      <c r="R6" s="52"/>
      <c r="S6" s="11">
        <f t="shared" ref="S6:S22" si="0">COUNTIF(F6:J6,"A")</f>
        <v>0</v>
      </c>
      <c r="T6" s="11">
        <f t="shared" ref="T6:T22" si="1">COUNTIF(F6:J6,"L")</f>
        <v>0</v>
      </c>
      <c r="U6" s="11">
        <f t="shared" ref="U6:U22" si="2">COUNTIF(F6:J6,"LA")</f>
        <v>0</v>
      </c>
      <c r="V6" s="11">
        <f t="shared" ref="V6:V22" si="3">COUNTIF(F6:J6,"AP")</f>
        <v>0</v>
      </c>
    </row>
    <row r="7" spans="1:22" ht="21.7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5" t="s">
        <v>66</v>
      </c>
      <c r="G7" s="5" t="s">
        <v>65</v>
      </c>
      <c r="H7" s="5" t="s">
        <v>65</v>
      </c>
      <c r="I7" s="65"/>
      <c r="J7" s="65"/>
      <c r="K7" s="1"/>
      <c r="L7" s="1"/>
      <c r="M7" s="1"/>
      <c r="N7" s="1"/>
      <c r="O7" s="1"/>
      <c r="P7" s="52"/>
      <c r="Q7" s="52"/>
      <c r="R7" s="52"/>
      <c r="S7" s="11">
        <f t="shared" si="0"/>
        <v>2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1.7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5" t="s">
        <v>66</v>
      </c>
      <c r="G8" s="5" t="s">
        <v>66</v>
      </c>
      <c r="H8" s="5" t="s">
        <v>65</v>
      </c>
      <c r="I8" s="65"/>
      <c r="J8" s="65"/>
      <c r="K8" s="1"/>
      <c r="L8" s="1"/>
      <c r="M8" s="1"/>
      <c r="N8" s="1"/>
      <c r="O8" s="1"/>
      <c r="P8" s="52"/>
      <c r="Q8" s="52"/>
      <c r="R8" s="52"/>
      <c r="S8" s="11">
        <f t="shared" si="0"/>
        <v>1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1.7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5" t="s">
        <v>66</v>
      </c>
      <c r="G9" s="5" t="s">
        <v>66</v>
      </c>
      <c r="H9" s="5" t="s">
        <v>66</v>
      </c>
      <c r="I9" s="65"/>
      <c r="J9" s="65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1.7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5" t="s">
        <v>66</v>
      </c>
      <c r="G10" s="5" t="s">
        <v>66</v>
      </c>
      <c r="H10" s="5" t="s">
        <v>65</v>
      </c>
      <c r="I10" s="65"/>
      <c r="J10" s="65"/>
      <c r="K10" s="1"/>
      <c r="L10" s="1"/>
      <c r="M10" s="1"/>
      <c r="N10" s="1"/>
      <c r="O10" s="1"/>
      <c r="P10" s="52"/>
      <c r="Q10" s="52"/>
      <c r="R10" s="52"/>
      <c r="S10" s="11">
        <f t="shared" si="0"/>
        <v>1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1.7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5" t="s">
        <v>65</v>
      </c>
      <c r="G11" s="5" t="s">
        <v>66</v>
      </c>
      <c r="H11" s="5" t="s">
        <v>66</v>
      </c>
      <c r="I11" s="65"/>
      <c r="J11" s="65"/>
      <c r="K11" s="1"/>
      <c r="L11" s="1"/>
      <c r="M11" s="1"/>
      <c r="N11" s="1"/>
      <c r="O11" s="1"/>
      <c r="P11" s="52"/>
      <c r="Q11" s="52"/>
      <c r="R11" s="52"/>
      <c r="S11" s="11">
        <f t="shared" si="0"/>
        <v>1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1.7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5" t="s">
        <v>66</v>
      </c>
      <c r="G12" s="5" t="s">
        <v>66</v>
      </c>
      <c r="H12" s="5" t="s">
        <v>66</v>
      </c>
      <c r="I12" s="65"/>
      <c r="J12" s="65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1.7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5" t="s">
        <v>66</v>
      </c>
      <c r="G13" s="5" t="s">
        <v>66</v>
      </c>
      <c r="H13" s="5" t="s">
        <v>66</v>
      </c>
      <c r="I13" s="65"/>
      <c r="J13" s="65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1.7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5" t="s">
        <v>66</v>
      </c>
      <c r="G14" s="5" t="s">
        <v>66</v>
      </c>
      <c r="H14" s="5" t="s">
        <v>66</v>
      </c>
      <c r="I14" s="65"/>
      <c r="J14" s="65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1.75" customHeight="1">
      <c r="A15" s="20">
        <v>11</v>
      </c>
      <c r="B15" s="20">
        <v>1358055</v>
      </c>
      <c r="C15" s="23" t="s">
        <v>41</v>
      </c>
      <c r="D15" s="23" t="s">
        <v>42</v>
      </c>
      <c r="E15" s="7"/>
      <c r="F15" s="5" t="s">
        <v>66</v>
      </c>
      <c r="G15" s="5" t="s">
        <v>66</v>
      </c>
      <c r="H15" s="5" t="s">
        <v>66</v>
      </c>
      <c r="I15" s="65"/>
      <c r="J15" s="65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1.7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5" t="s">
        <v>66</v>
      </c>
      <c r="G16" s="5" t="s">
        <v>66</v>
      </c>
      <c r="H16" s="5" t="s">
        <v>66</v>
      </c>
      <c r="I16" s="65"/>
      <c r="J16" s="65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1.7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5" t="s">
        <v>69</v>
      </c>
      <c r="G17" s="5" t="s">
        <v>65</v>
      </c>
      <c r="H17" s="5" t="s">
        <v>65</v>
      </c>
      <c r="I17" s="65"/>
      <c r="J17" s="65"/>
      <c r="K17" s="1"/>
      <c r="L17" s="1"/>
      <c r="M17" s="1"/>
      <c r="N17" s="1"/>
      <c r="O17" s="1"/>
      <c r="P17" s="52"/>
      <c r="Q17" s="52"/>
      <c r="R17" s="52"/>
      <c r="S17" s="11">
        <f t="shared" si="0"/>
        <v>2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1.7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5" t="s">
        <v>66</v>
      </c>
      <c r="G18" s="5" t="s">
        <v>66</v>
      </c>
      <c r="H18" s="5" t="s">
        <v>66</v>
      </c>
      <c r="I18" s="65"/>
      <c r="J18" s="65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1.7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9" t="s">
        <v>65</v>
      </c>
      <c r="G19" s="69" t="s">
        <v>66</v>
      </c>
      <c r="H19" s="69" t="s">
        <v>66</v>
      </c>
      <c r="I19" s="66"/>
      <c r="J19" s="66"/>
      <c r="K19" s="26"/>
      <c r="L19" s="26"/>
      <c r="M19" s="26"/>
      <c r="N19" s="26"/>
      <c r="O19" s="26"/>
      <c r="P19" s="40"/>
      <c r="Q19" s="41"/>
      <c r="R19" s="42"/>
      <c r="S19" s="11">
        <f t="shared" si="0"/>
        <v>1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.75" customHeight="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9" t="s">
        <v>66</v>
      </c>
      <c r="G20" s="69" t="s">
        <v>66</v>
      </c>
      <c r="H20" s="69" t="s">
        <v>66</v>
      </c>
      <c r="I20" s="66"/>
      <c r="J20" s="66"/>
      <c r="K20" s="26"/>
      <c r="L20" s="26"/>
      <c r="M20" s="26"/>
      <c r="N20" s="26"/>
      <c r="O20" s="26"/>
      <c r="P20" s="40"/>
      <c r="Q20" s="41"/>
      <c r="R20" s="42"/>
      <c r="S20" s="11">
        <f t="shared" si="0"/>
        <v>0</v>
      </c>
      <c r="T20" s="11">
        <f t="shared" si="1"/>
        <v>0</v>
      </c>
      <c r="U20" s="11">
        <f t="shared" si="2"/>
        <v>0</v>
      </c>
      <c r="V20" s="11">
        <f t="shared" si="3"/>
        <v>0</v>
      </c>
    </row>
    <row r="21" spans="1:22" ht="21.75" customHeight="1">
      <c r="A21" s="20">
        <v>17</v>
      </c>
      <c r="B21" s="20">
        <v>1258084</v>
      </c>
      <c r="C21" s="23" t="s">
        <v>59</v>
      </c>
      <c r="D21" s="23" t="s">
        <v>60</v>
      </c>
      <c r="E21" s="26"/>
      <c r="F21" s="69" t="s">
        <v>66</v>
      </c>
      <c r="G21" s="69" t="s">
        <v>66</v>
      </c>
      <c r="H21" s="69" t="s">
        <v>66</v>
      </c>
      <c r="I21" s="66"/>
      <c r="J21" s="66"/>
      <c r="K21" s="26"/>
      <c r="L21" s="26"/>
      <c r="M21" s="26"/>
      <c r="N21" s="26"/>
      <c r="O21" s="26"/>
      <c r="P21" s="40"/>
      <c r="Q21" s="41"/>
      <c r="R21" s="42"/>
      <c r="S21" s="11">
        <f t="shared" si="0"/>
        <v>0</v>
      </c>
      <c r="T21" s="11">
        <f t="shared" si="1"/>
        <v>0</v>
      </c>
      <c r="U21" s="11">
        <f t="shared" si="2"/>
        <v>0</v>
      </c>
      <c r="V21" s="11">
        <f t="shared" si="3"/>
        <v>0</v>
      </c>
    </row>
    <row r="22" spans="1:22" ht="21.75" customHeight="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9" t="s">
        <v>66</v>
      </c>
      <c r="G22" s="69" t="s">
        <v>66</v>
      </c>
      <c r="H22" s="69" t="s">
        <v>66</v>
      </c>
      <c r="I22" s="66"/>
      <c r="J22" s="66"/>
      <c r="K22" s="26"/>
      <c r="L22" s="26"/>
      <c r="M22" s="26"/>
      <c r="N22" s="26"/>
      <c r="O22" s="26"/>
      <c r="P22" s="40"/>
      <c r="Q22" s="41"/>
      <c r="R22" s="42"/>
      <c r="S22" s="11">
        <f t="shared" si="0"/>
        <v>0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8" spans="1:22">
      <c r="I28" t="s">
        <v>3</v>
      </c>
    </row>
  </sheetData>
  <mergeCells count="25">
    <mergeCell ref="P5:R5"/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D1:R2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20:R20"/>
    <mergeCell ref="P21:R21"/>
    <mergeCell ref="P22:R22"/>
    <mergeCell ref="P19:R19"/>
    <mergeCell ref="P16:R1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zoomScale="90" zoomScaleNormal="90" workbookViewId="0">
      <selection activeCell="M8" sqref="M8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5703125" customWidth="1"/>
    <col min="7" max="7" width="9.140625" customWidth="1"/>
    <col min="8" max="8" width="8.5703125" customWidth="1"/>
    <col min="9" max="9" width="9" customWidth="1"/>
    <col min="10" max="10" width="8.7109375" customWidth="1"/>
    <col min="11" max="11" width="4.7109375" customWidth="1"/>
    <col min="12" max="13" width="4.42578125" customWidth="1"/>
    <col min="14" max="15" width="4.5703125" customWidth="1"/>
    <col min="18" max="18" width="6.5703125" customWidth="1"/>
  </cols>
  <sheetData>
    <row r="1" spans="1:22" ht="15" customHeight="1">
      <c r="B1" s="54" t="s">
        <v>11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2" t="s">
        <v>6</v>
      </c>
      <c r="B4" s="2" t="s">
        <v>7</v>
      </c>
      <c r="C4" s="55" t="s">
        <v>1</v>
      </c>
      <c r="D4" s="56"/>
      <c r="E4" s="2" t="s">
        <v>0</v>
      </c>
      <c r="F4" s="30">
        <v>41834</v>
      </c>
      <c r="G4" s="30">
        <v>41835</v>
      </c>
      <c r="H4" s="30">
        <v>41836</v>
      </c>
      <c r="I4" s="30">
        <v>41837</v>
      </c>
      <c r="J4" s="30">
        <v>41838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60" t="s">
        <v>65</v>
      </c>
      <c r="G5" s="60" t="s">
        <v>66</v>
      </c>
      <c r="H5" s="60" t="s">
        <v>66</v>
      </c>
      <c r="I5" s="60" t="s">
        <v>66</v>
      </c>
      <c r="J5" s="60" t="s">
        <v>66</v>
      </c>
      <c r="K5" s="1"/>
      <c r="L5" s="1"/>
      <c r="M5" s="1"/>
      <c r="N5" s="1"/>
      <c r="O5" s="1"/>
      <c r="P5" s="52"/>
      <c r="Q5" s="52"/>
      <c r="R5" s="52"/>
      <c r="S5" s="11">
        <f>COUNTIF(F5:J5,"A")</f>
        <v>1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s="38" customFormat="1" ht="22.5" customHeight="1">
      <c r="A6" s="33">
        <v>2</v>
      </c>
      <c r="B6" s="33">
        <v>1358007</v>
      </c>
      <c r="C6" s="33" t="s">
        <v>21</v>
      </c>
      <c r="D6" s="33" t="s">
        <v>22</v>
      </c>
      <c r="E6" s="34"/>
      <c r="F6" s="61" t="s">
        <v>65</v>
      </c>
      <c r="G6" s="61" t="s">
        <v>65</v>
      </c>
      <c r="H6" s="61" t="s">
        <v>66</v>
      </c>
      <c r="I6" s="61" t="s">
        <v>66</v>
      </c>
      <c r="J6" s="61" t="s">
        <v>65</v>
      </c>
      <c r="K6" s="36"/>
      <c r="L6" s="36"/>
      <c r="M6" s="36"/>
      <c r="N6" s="36"/>
      <c r="O6" s="36"/>
      <c r="P6" s="53"/>
      <c r="Q6" s="53"/>
      <c r="R6" s="53"/>
      <c r="S6" s="37">
        <f t="shared" ref="S6:S22" si="0">COUNTIF(F6:J6,"A")</f>
        <v>3</v>
      </c>
      <c r="T6" s="37">
        <f t="shared" ref="T6:T22" si="1">COUNTIF(F6:J6,"L")</f>
        <v>0</v>
      </c>
      <c r="U6" s="37">
        <f t="shared" ref="U6:U22" si="2">COUNTIF(F6:J6,"LA")</f>
        <v>0</v>
      </c>
      <c r="V6" s="37">
        <f t="shared" ref="V6:V22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60" t="s">
        <v>65</v>
      </c>
      <c r="G7" s="60" t="s">
        <v>67</v>
      </c>
      <c r="H7" s="60" t="s">
        <v>66</v>
      </c>
      <c r="I7" s="60" t="s">
        <v>66</v>
      </c>
      <c r="J7" s="60" t="s">
        <v>66</v>
      </c>
      <c r="K7" s="1"/>
      <c r="L7" s="1"/>
      <c r="M7" s="1"/>
      <c r="N7" s="1"/>
      <c r="O7" s="1"/>
      <c r="P7" s="52"/>
      <c r="Q7" s="52"/>
      <c r="R7" s="52"/>
      <c r="S7" s="11">
        <f t="shared" si="0"/>
        <v>1</v>
      </c>
      <c r="T7" s="11">
        <f t="shared" si="1"/>
        <v>0</v>
      </c>
      <c r="U7" s="11">
        <f t="shared" si="2"/>
        <v>0</v>
      </c>
      <c r="V7" s="11">
        <f t="shared" si="3"/>
        <v>1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60" t="s">
        <v>66</v>
      </c>
      <c r="G8" s="60" t="s">
        <v>66</v>
      </c>
      <c r="H8" s="60" t="s">
        <v>66</v>
      </c>
      <c r="I8" s="60" t="s">
        <v>65</v>
      </c>
      <c r="J8" s="60" t="s">
        <v>66</v>
      </c>
      <c r="K8" s="1"/>
      <c r="L8" s="1"/>
      <c r="M8" s="1"/>
      <c r="N8" s="1"/>
      <c r="O8" s="1"/>
      <c r="P8" s="52"/>
      <c r="Q8" s="52"/>
      <c r="R8" s="52"/>
      <c r="S8" s="11">
        <f t="shared" si="0"/>
        <v>1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60" t="s">
        <v>66</v>
      </c>
      <c r="G9" s="60" t="s">
        <v>65</v>
      </c>
      <c r="H9" s="60" t="s">
        <v>66</v>
      </c>
      <c r="I9" s="60" t="s">
        <v>67</v>
      </c>
      <c r="J9" s="60" t="s">
        <v>66</v>
      </c>
      <c r="K9" s="1"/>
      <c r="L9" s="1"/>
      <c r="M9" s="1"/>
      <c r="N9" s="1"/>
      <c r="O9" s="1"/>
      <c r="P9" s="52"/>
      <c r="Q9" s="52"/>
      <c r="R9" s="52"/>
      <c r="S9" s="11">
        <f t="shared" si="0"/>
        <v>1</v>
      </c>
      <c r="T9" s="11">
        <f t="shared" si="1"/>
        <v>0</v>
      </c>
      <c r="U9" s="11">
        <f t="shared" si="2"/>
        <v>0</v>
      </c>
      <c r="V9" s="11">
        <f t="shared" si="3"/>
        <v>1</v>
      </c>
    </row>
    <row r="10" spans="1:22" ht="22.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 t="s">
        <v>66</v>
      </c>
      <c r="G10" s="60" t="s">
        <v>66</v>
      </c>
      <c r="H10" s="60" t="s">
        <v>66</v>
      </c>
      <c r="I10" s="60" t="s">
        <v>66</v>
      </c>
      <c r="J10" s="60" t="s">
        <v>65</v>
      </c>
      <c r="K10" s="1"/>
      <c r="L10" s="1"/>
      <c r="M10" s="1"/>
      <c r="N10" s="1"/>
      <c r="O10" s="1"/>
      <c r="P10" s="52"/>
      <c r="Q10" s="52"/>
      <c r="R10" s="52"/>
      <c r="S10" s="11">
        <f t="shared" si="0"/>
        <v>1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 t="s">
        <v>66</v>
      </c>
      <c r="G11" s="60" t="s">
        <v>66</v>
      </c>
      <c r="H11" s="60" t="s">
        <v>66</v>
      </c>
      <c r="I11" s="60" t="s">
        <v>66</v>
      </c>
      <c r="J11" s="60" t="s">
        <v>66</v>
      </c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s="38" customFormat="1" ht="22.5" customHeight="1">
      <c r="A12" s="33">
        <v>8</v>
      </c>
      <c r="B12" s="33">
        <v>1358034</v>
      </c>
      <c r="C12" s="33" t="s">
        <v>35</v>
      </c>
      <c r="D12" s="67" t="s">
        <v>36</v>
      </c>
      <c r="E12" s="34"/>
      <c r="F12" s="61" t="s">
        <v>65</v>
      </c>
      <c r="G12" s="61" t="s">
        <v>66</v>
      </c>
      <c r="H12" s="61" t="s">
        <v>66</v>
      </c>
      <c r="I12" s="61" t="s">
        <v>66</v>
      </c>
      <c r="J12" s="61" t="s">
        <v>65</v>
      </c>
      <c r="K12" s="36"/>
      <c r="L12" s="36"/>
      <c r="M12" s="36"/>
      <c r="N12" s="36"/>
      <c r="O12" s="36"/>
      <c r="P12" s="53"/>
      <c r="Q12" s="53"/>
      <c r="R12" s="53"/>
      <c r="S12" s="37">
        <f t="shared" si="0"/>
        <v>2</v>
      </c>
      <c r="T12" s="37">
        <f t="shared" si="1"/>
        <v>0</v>
      </c>
      <c r="U12" s="37">
        <f t="shared" si="2"/>
        <v>0</v>
      </c>
      <c r="V12" s="37">
        <f t="shared" si="3"/>
        <v>0</v>
      </c>
    </row>
    <row r="13" spans="1:22" ht="22.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 t="s">
        <v>66</v>
      </c>
      <c r="G13" s="60" t="s">
        <v>66</v>
      </c>
      <c r="H13" s="60" t="s">
        <v>66</v>
      </c>
      <c r="I13" s="60" t="s">
        <v>66</v>
      </c>
      <c r="J13" s="60" t="s">
        <v>66</v>
      </c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 t="s">
        <v>66</v>
      </c>
      <c r="G14" s="60" t="s">
        <v>66</v>
      </c>
      <c r="H14" s="60" t="s">
        <v>66</v>
      </c>
      <c r="I14" s="60" t="s">
        <v>66</v>
      </c>
      <c r="J14" s="60" t="s">
        <v>66</v>
      </c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s="38" customFormat="1" ht="22.5" customHeight="1">
      <c r="A15" s="33">
        <v>11</v>
      </c>
      <c r="B15" s="33">
        <v>1358055</v>
      </c>
      <c r="C15" s="33" t="s">
        <v>41</v>
      </c>
      <c r="D15" s="33" t="s">
        <v>42</v>
      </c>
      <c r="E15" s="34"/>
      <c r="F15" s="61" t="s">
        <v>65</v>
      </c>
      <c r="G15" s="61" t="s">
        <v>65</v>
      </c>
      <c r="H15" s="61" t="s">
        <v>66</v>
      </c>
      <c r="I15" s="61" t="s">
        <v>66</v>
      </c>
      <c r="J15" s="61" t="s">
        <v>66</v>
      </c>
      <c r="K15" s="36"/>
      <c r="L15" s="36"/>
      <c r="M15" s="36"/>
      <c r="N15" s="36"/>
      <c r="O15" s="36"/>
      <c r="P15" s="53"/>
      <c r="Q15" s="53"/>
      <c r="R15" s="53"/>
      <c r="S15" s="37">
        <f t="shared" si="0"/>
        <v>2</v>
      </c>
      <c r="T15" s="37">
        <f t="shared" si="1"/>
        <v>0</v>
      </c>
      <c r="U15" s="37">
        <f t="shared" si="2"/>
        <v>0</v>
      </c>
      <c r="V15" s="37">
        <f t="shared" si="3"/>
        <v>0</v>
      </c>
    </row>
    <row r="16" spans="1:22" ht="22.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 t="s">
        <v>66</v>
      </c>
      <c r="G16" s="60" t="s">
        <v>66</v>
      </c>
      <c r="H16" s="60" t="s">
        <v>66</v>
      </c>
      <c r="I16" s="60" t="s">
        <v>66</v>
      </c>
      <c r="J16" s="60" t="s">
        <v>66</v>
      </c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s="38" customFormat="1" ht="22.5" customHeight="1">
      <c r="A17" s="33">
        <v>13</v>
      </c>
      <c r="B17" s="33">
        <v>1358068</v>
      </c>
      <c r="C17" s="33" t="s">
        <v>45</v>
      </c>
      <c r="D17" s="33" t="s">
        <v>46</v>
      </c>
      <c r="E17" s="34"/>
      <c r="F17" s="61" t="s">
        <v>66</v>
      </c>
      <c r="G17" s="61" t="s">
        <v>66</v>
      </c>
      <c r="H17" s="61" t="s">
        <v>66</v>
      </c>
      <c r="I17" s="61" t="s">
        <v>65</v>
      </c>
      <c r="J17" s="61" t="s">
        <v>65</v>
      </c>
      <c r="K17" s="36"/>
      <c r="L17" s="36"/>
      <c r="M17" s="36"/>
      <c r="N17" s="36"/>
      <c r="O17" s="36"/>
      <c r="P17" s="53"/>
      <c r="Q17" s="53"/>
      <c r="R17" s="53"/>
      <c r="S17" s="37">
        <f t="shared" si="0"/>
        <v>2</v>
      </c>
      <c r="T17" s="37">
        <f t="shared" si="1"/>
        <v>0</v>
      </c>
      <c r="U17" s="37">
        <f t="shared" si="2"/>
        <v>0</v>
      </c>
      <c r="V17" s="37">
        <f t="shared" si="3"/>
        <v>0</v>
      </c>
    </row>
    <row r="18" spans="1:22" ht="22.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 t="s">
        <v>65</v>
      </c>
      <c r="G18" s="60" t="s">
        <v>66</v>
      </c>
      <c r="H18" s="60" t="s">
        <v>66</v>
      </c>
      <c r="I18" s="60" t="s">
        <v>67</v>
      </c>
      <c r="J18" s="60" t="s">
        <v>66</v>
      </c>
      <c r="K18" s="1"/>
      <c r="L18" s="1"/>
      <c r="M18" s="1"/>
      <c r="N18" s="1"/>
      <c r="O18" s="1"/>
      <c r="P18" s="52"/>
      <c r="Q18" s="52"/>
      <c r="R18" s="52"/>
      <c r="S18" s="11">
        <f t="shared" si="0"/>
        <v>1</v>
      </c>
      <c r="T18" s="11">
        <f t="shared" si="1"/>
        <v>0</v>
      </c>
      <c r="U18" s="11">
        <f t="shared" si="2"/>
        <v>0</v>
      </c>
      <c r="V18" s="11">
        <f t="shared" si="3"/>
        <v>1</v>
      </c>
    </row>
    <row r="19" spans="1:22" ht="22.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2" t="s">
        <v>66</v>
      </c>
      <c r="G19" s="62" t="s">
        <v>66</v>
      </c>
      <c r="H19" s="62" t="s">
        <v>66</v>
      </c>
      <c r="I19" s="62" t="s">
        <v>66</v>
      </c>
      <c r="J19" s="62" t="s">
        <v>65</v>
      </c>
      <c r="K19" s="26"/>
      <c r="L19" s="26"/>
      <c r="M19" s="26"/>
      <c r="N19" s="26"/>
      <c r="O19" s="26"/>
      <c r="P19" s="40"/>
      <c r="Q19" s="41"/>
      <c r="R19" s="42"/>
      <c r="S19" s="11">
        <f t="shared" si="0"/>
        <v>1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2" t="s">
        <v>65</v>
      </c>
      <c r="G20" s="62" t="s">
        <v>67</v>
      </c>
      <c r="H20" s="62" t="s">
        <v>67</v>
      </c>
      <c r="I20" s="62" t="s">
        <v>67</v>
      </c>
      <c r="J20" s="62" t="s">
        <v>67</v>
      </c>
      <c r="K20" s="26"/>
      <c r="L20" s="26"/>
      <c r="M20" s="26"/>
      <c r="N20" s="26"/>
      <c r="O20" s="26"/>
      <c r="P20" s="40"/>
      <c r="Q20" s="41"/>
      <c r="R20" s="42"/>
      <c r="S20" s="11">
        <f t="shared" si="0"/>
        <v>1</v>
      </c>
      <c r="T20" s="11">
        <f t="shared" si="1"/>
        <v>0</v>
      </c>
      <c r="U20" s="11">
        <f t="shared" si="2"/>
        <v>0</v>
      </c>
      <c r="V20" s="11">
        <f t="shared" si="3"/>
        <v>4</v>
      </c>
    </row>
    <row r="21" spans="1:22" s="38" customFormat="1" ht="21">
      <c r="A21" s="33">
        <v>17</v>
      </c>
      <c r="B21" s="33">
        <v>1258084</v>
      </c>
      <c r="C21" s="33" t="s">
        <v>59</v>
      </c>
      <c r="D21" s="33" t="s">
        <v>60</v>
      </c>
      <c r="E21" s="34"/>
      <c r="F21" s="63" t="s">
        <v>65</v>
      </c>
      <c r="G21" s="63" t="s">
        <v>65</v>
      </c>
      <c r="H21" s="63" t="s">
        <v>67</v>
      </c>
      <c r="I21" s="63" t="s">
        <v>65</v>
      </c>
      <c r="J21" s="63" t="s">
        <v>65</v>
      </c>
      <c r="K21" s="34"/>
      <c r="L21" s="34"/>
      <c r="M21" s="34"/>
      <c r="N21" s="34"/>
      <c r="O21" s="34"/>
      <c r="P21" s="43"/>
      <c r="Q21" s="44"/>
      <c r="R21" s="45"/>
      <c r="S21" s="37">
        <f t="shared" si="0"/>
        <v>4</v>
      </c>
      <c r="T21" s="37">
        <f t="shared" si="1"/>
        <v>0</v>
      </c>
      <c r="U21" s="37">
        <f t="shared" si="2"/>
        <v>0</v>
      </c>
      <c r="V21" s="37">
        <f t="shared" si="3"/>
        <v>1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2" t="s">
        <v>66</v>
      </c>
      <c r="G22" s="62" t="s">
        <v>66</v>
      </c>
      <c r="H22" s="62" t="s">
        <v>66</v>
      </c>
      <c r="I22" s="62" t="s">
        <v>66</v>
      </c>
      <c r="J22" s="62" t="s">
        <v>65</v>
      </c>
      <c r="K22" s="26"/>
      <c r="L22" s="26"/>
      <c r="M22" s="26"/>
      <c r="N22" s="26"/>
      <c r="O22" s="26"/>
      <c r="P22" s="40"/>
      <c r="Q22" s="41"/>
      <c r="R22" s="42"/>
      <c r="S22" s="11">
        <f t="shared" si="0"/>
        <v>1</v>
      </c>
      <c r="T22" s="11">
        <f t="shared" si="1"/>
        <v>0</v>
      </c>
      <c r="U22" s="11">
        <f t="shared" si="2"/>
        <v>0</v>
      </c>
      <c r="V22" s="11">
        <f t="shared" si="3"/>
        <v>0</v>
      </c>
    </row>
    <row r="24" spans="1:22">
      <c r="I24" t="s">
        <v>3</v>
      </c>
    </row>
  </sheetData>
  <mergeCells count="25">
    <mergeCell ref="P5:R5"/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D1:R2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20:R20"/>
    <mergeCell ref="P21:R21"/>
    <mergeCell ref="P22:R22"/>
    <mergeCell ref="P19:R19"/>
    <mergeCell ref="P16:R1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91" zoomScaleNormal="91" workbookViewId="0">
      <selection activeCell="G19" sqref="G19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4" t="s">
        <v>68</v>
      </c>
      <c r="C1" s="54"/>
      <c r="D1" s="46" t="s">
        <v>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</row>
    <row r="2" spans="1:22" ht="15" customHeight="1" thickBot="1">
      <c r="B2" s="54"/>
      <c r="C2" s="54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2" t="s">
        <v>6</v>
      </c>
      <c r="B4" s="2" t="s">
        <v>7</v>
      </c>
      <c r="C4" s="55" t="s">
        <v>1</v>
      </c>
      <c r="D4" s="56"/>
      <c r="E4" s="6" t="s">
        <v>0</v>
      </c>
      <c r="F4" s="32">
        <v>41841</v>
      </c>
      <c r="G4" s="32">
        <v>41842</v>
      </c>
      <c r="H4" s="32">
        <v>41843</v>
      </c>
      <c r="I4" s="32">
        <v>41844</v>
      </c>
      <c r="J4" s="32">
        <v>41845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7"/>
      <c r="F5" s="60"/>
      <c r="G5" s="60"/>
      <c r="H5" s="60"/>
      <c r="I5" s="60"/>
      <c r="J5" s="60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2.5" customHeight="1">
      <c r="A6" s="20">
        <v>2</v>
      </c>
      <c r="B6" s="20">
        <v>1358007</v>
      </c>
      <c r="C6" s="21" t="s">
        <v>21</v>
      </c>
      <c r="D6" s="21" t="s">
        <v>22</v>
      </c>
      <c r="E6" s="7"/>
      <c r="F6" s="60"/>
      <c r="G6" s="60"/>
      <c r="H6" s="60"/>
      <c r="I6" s="60"/>
      <c r="J6" s="60"/>
      <c r="K6" s="1"/>
      <c r="L6" s="1"/>
      <c r="M6" s="1"/>
      <c r="N6" s="1"/>
      <c r="O6" s="1"/>
      <c r="P6" s="52"/>
      <c r="Q6" s="52"/>
      <c r="R6" s="52"/>
      <c r="S6" s="11">
        <f t="shared" ref="S6:S19" si="0">COUNTIF(F6:J6,"A")</f>
        <v>0</v>
      </c>
      <c r="T6" s="11">
        <f t="shared" ref="T6:T19" si="1">COUNTIF(F6:J6,"L")</f>
        <v>0</v>
      </c>
      <c r="U6" s="11">
        <f t="shared" ref="U6:U19" si="2">COUNTIF(F6:J6,"LA")</f>
        <v>0</v>
      </c>
      <c r="V6" s="11">
        <f t="shared" ref="V6:V19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7"/>
      <c r="F7" s="60"/>
      <c r="G7" s="60"/>
      <c r="H7" s="60"/>
      <c r="I7" s="60"/>
      <c r="J7" s="60"/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7"/>
      <c r="F8" s="60"/>
      <c r="G8" s="60"/>
      <c r="H8" s="60"/>
      <c r="I8" s="60"/>
      <c r="J8" s="60"/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1358022</v>
      </c>
      <c r="C9" s="21" t="s">
        <v>29</v>
      </c>
      <c r="D9" s="21" t="s">
        <v>30</v>
      </c>
      <c r="E9" s="7"/>
      <c r="F9" s="60"/>
      <c r="G9" s="60"/>
      <c r="H9" s="60"/>
      <c r="I9" s="60"/>
      <c r="J9" s="60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2.5" customHeight="1">
      <c r="A10" s="20">
        <v>6</v>
      </c>
      <c r="B10" s="20">
        <v>1358027</v>
      </c>
      <c r="C10" s="21" t="s">
        <v>31</v>
      </c>
      <c r="D10" s="21" t="s">
        <v>32</v>
      </c>
      <c r="E10" s="7"/>
      <c r="F10" s="60"/>
      <c r="G10" s="60"/>
      <c r="H10" s="60"/>
      <c r="I10" s="60"/>
      <c r="J10" s="60"/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1358033</v>
      </c>
      <c r="C11" s="21" t="s">
        <v>33</v>
      </c>
      <c r="D11" s="22" t="s">
        <v>34</v>
      </c>
      <c r="E11" s="7"/>
      <c r="F11" s="60"/>
      <c r="G11" s="60"/>
      <c r="H11" s="60"/>
      <c r="I11" s="60"/>
      <c r="J11" s="60"/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2.5" customHeight="1">
      <c r="A12" s="20">
        <v>8</v>
      </c>
      <c r="B12" s="20">
        <v>1358034</v>
      </c>
      <c r="C12" s="21" t="s">
        <v>35</v>
      </c>
      <c r="D12" s="22" t="s">
        <v>36</v>
      </c>
      <c r="E12" s="7"/>
      <c r="F12" s="60"/>
      <c r="G12" s="60"/>
      <c r="H12" s="60"/>
      <c r="I12" s="60"/>
      <c r="J12" s="60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2.5" customHeight="1">
      <c r="A13" s="20">
        <v>9</v>
      </c>
      <c r="B13" s="20">
        <v>1358036</v>
      </c>
      <c r="C13" s="21" t="s">
        <v>37</v>
      </c>
      <c r="D13" s="21" t="s">
        <v>38</v>
      </c>
      <c r="E13" s="7"/>
      <c r="F13" s="60"/>
      <c r="G13" s="60"/>
      <c r="H13" s="60"/>
      <c r="I13" s="60"/>
      <c r="J13" s="60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1358051</v>
      </c>
      <c r="C14" s="23" t="s">
        <v>39</v>
      </c>
      <c r="D14" s="23" t="s">
        <v>40</v>
      </c>
      <c r="E14" s="7"/>
      <c r="F14" s="60"/>
      <c r="G14" s="60"/>
      <c r="H14" s="60"/>
      <c r="I14" s="60"/>
      <c r="J14" s="60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2.5" customHeight="1">
      <c r="A15" s="20">
        <v>11</v>
      </c>
      <c r="B15" s="20">
        <v>1358055</v>
      </c>
      <c r="C15" s="23" t="s">
        <v>41</v>
      </c>
      <c r="D15" s="23" t="s">
        <v>42</v>
      </c>
      <c r="E15" s="7"/>
      <c r="F15" s="60"/>
      <c r="G15" s="60"/>
      <c r="H15" s="60"/>
      <c r="I15" s="60"/>
      <c r="J15" s="60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2.5" customHeight="1">
      <c r="A16" s="20">
        <v>12</v>
      </c>
      <c r="B16" s="20">
        <v>1358063</v>
      </c>
      <c r="C16" s="23" t="s">
        <v>43</v>
      </c>
      <c r="D16" s="23" t="s">
        <v>44</v>
      </c>
      <c r="E16" s="7"/>
      <c r="F16" s="60"/>
      <c r="G16" s="60"/>
      <c r="H16" s="60"/>
      <c r="I16" s="60"/>
      <c r="J16" s="60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2.5" customHeight="1">
      <c r="A17" s="20">
        <v>13</v>
      </c>
      <c r="B17" s="20">
        <v>1358068</v>
      </c>
      <c r="C17" s="23" t="s">
        <v>45</v>
      </c>
      <c r="D17" s="23" t="s">
        <v>46</v>
      </c>
      <c r="E17" s="7"/>
      <c r="F17" s="60"/>
      <c r="G17" s="60"/>
      <c r="H17" s="60"/>
      <c r="I17" s="60"/>
      <c r="J17" s="60"/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2.5" customHeight="1">
      <c r="A18" s="20">
        <v>14</v>
      </c>
      <c r="B18" s="24">
        <v>1358075</v>
      </c>
      <c r="C18" s="25" t="s">
        <v>53</v>
      </c>
      <c r="D18" s="25" t="s">
        <v>54</v>
      </c>
      <c r="E18" s="7"/>
      <c r="F18" s="60"/>
      <c r="G18" s="60"/>
      <c r="H18" s="60"/>
      <c r="I18" s="60"/>
      <c r="J18" s="60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2.5" customHeight="1">
      <c r="A19" s="20">
        <v>15</v>
      </c>
      <c r="B19" s="20">
        <v>1258032</v>
      </c>
      <c r="C19" s="23" t="s">
        <v>56</v>
      </c>
      <c r="D19" s="23" t="s">
        <v>34</v>
      </c>
      <c r="E19" s="26"/>
      <c r="F19" s="64"/>
      <c r="G19" s="64"/>
      <c r="H19" s="64"/>
      <c r="I19" s="64"/>
      <c r="J19" s="64"/>
      <c r="K19" s="26"/>
      <c r="L19" s="26"/>
      <c r="M19" s="26"/>
      <c r="N19" s="26"/>
      <c r="O19" s="26"/>
      <c r="P19" s="40"/>
      <c r="Q19" s="41"/>
      <c r="R19" s="4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21">
      <c r="A20" s="20">
        <v>16</v>
      </c>
      <c r="B20" s="20">
        <v>1258037</v>
      </c>
      <c r="C20" s="23" t="s">
        <v>57</v>
      </c>
      <c r="D20" s="23" t="s">
        <v>58</v>
      </c>
      <c r="E20" s="26"/>
      <c r="F20" s="64"/>
      <c r="G20" s="64"/>
      <c r="H20" s="64"/>
      <c r="I20" s="64"/>
      <c r="J20" s="64"/>
      <c r="K20" s="26"/>
      <c r="L20" s="26"/>
      <c r="M20" s="26"/>
      <c r="N20" s="26"/>
      <c r="O20" s="26"/>
      <c r="P20" s="40"/>
      <c r="Q20" s="41"/>
      <c r="R20" s="42"/>
      <c r="S20" s="11">
        <f t="shared" ref="S20:S22" si="4">COUNTIF(F20:J20,"A")</f>
        <v>0</v>
      </c>
      <c r="T20" s="11">
        <f t="shared" ref="T20:T22" si="5">COUNTIF(F20:J20,"L")</f>
        <v>0</v>
      </c>
      <c r="U20" s="11">
        <f t="shared" ref="U20:U22" si="6">COUNTIF(F20:J20,"LA")</f>
        <v>0</v>
      </c>
      <c r="V20" s="11">
        <f t="shared" ref="V20:V22" si="7">COUNTIF(F20:J20,"AP")</f>
        <v>0</v>
      </c>
    </row>
    <row r="21" spans="1:22" ht="21">
      <c r="A21" s="20">
        <v>17</v>
      </c>
      <c r="B21" s="20">
        <v>1258084</v>
      </c>
      <c r="C21" s="23" t="s">
        <v>59</v>
      </c>
      <c r="D21" s="23" t="s">
        <v>60</v>
      </c>
      <c r="E21" s="26"/>
      <c r="F21" s="64"/>
      <c r="G21" s="64"/>
      <c r="H21" s="64"/>
      <c r="I21" s="64"/>
      <c r="J21" s="64"/>
      <c r="K21" s="26"/>
      <c r="L21" s="26"/>
      <c r="M21" s="26"/>
      <c r="N21" s="26"/>
      <c r="O21" s="26"/>
      <c r="P21" s="40"/>
      <c r="Q21" s="41"/>
      <c r="R21" s="42"/>
      <c r="S21" s="11">
        <f t="shared" si="4"/>
        <v>0</v>
      </c>
      <c r="T21" s="11">
        <f t="shared" si="5"/>
        <v>0</v>
      </c>
      <c r="U21" s="11">
        <f t="shared" si="6"/>
        <v>0</v>
      </c>
      <c r="V21" s="11">
        <f t="shared" si="7"/>
        <v>0</v>
      </c>
    </row>
    <row r="22" spans="1:22" ht="21">
      <c r="A22" s="20">
        <v>18</v>
      </c>
      <c r="B22" s="20">
        <v>1258025</v>
      </c>
      <c r="C22" s="23" t="s">
        <v>61</v>
      </c>
      <c r="D22" s="23" t="s">
        <v>62</v>
      </c>
      <c r="E22" s="26"/>
      <c r="F22" s="64"/>
      <c r="G22" s="64"/>
      <c r="H22" s="64"/>
      <c r="I22" s="64"/>
      <c r="J22" s="64"/>
      <c r="K22" s="26"/>
      <c r="L22" s="26"/>
      <c r="M22" s="26"/>
      <c r="N22" s="26"/>
      <c r="O22" s="26"/>
      <c r="P22" s="40"/>
      <c r="Q22" s="41"/>
      <c r="R22" s="42"/>
      <c r="S22" s="11">
        <f t="shared" si="4"/>
        <v>0</v>
      </c>
      <c r="T22" s="11">
        <f t="shared" si="5"/>
        <v>0</v>
      </c>
      <c r="U22" s="11">
        <f t="shared" si="6"/>
        <v>0</v>
      </c>
      <c r="V22" s="11">
        <f t="shared" si="7"/>
        <v>0</v>
      </c>
    </row>
    <row r="25" spans="1:22">
      <c r="I25" t="s">
        <v>3</v>
      </c>
    </row>
  </sheetData>
  <mergeCells count="25">
    <mergeCell ref="P5:R5"/>
    <mergeCell ref="P6:R6"/>
    <mergeCell ref="P7:R7"/>
    <mergeCell ref="P8:R8"/>
    <mergeCell ref="B1:C2"/>
    <mergeCell ref="F3:J3"/>
    <mergeCell ref="K3:R3"/>
    <mergeCell ref="C4:D4"/>
    <mergeCell ref="K4:O4"/>
    <mergeCell ref="P4:R4"/>
    <mergeCell ref="D1:R2"/>
    <mergeCell ref="P14:R14"/>
    <mergeCell ref="P15:R15"/>
    <mergeCell ref="P17:R17"/>
    <mergeCell ref="P18:R18"/>
    <mergeCell ref="P9:R9"/>
    <mergeCell ref="P10:R10"/>
    <mergeCell ref="P11:R11"/>
    <mergeCell ref="P12:R12"/>
    <mergeCell ref="P13:R13"/>
    <mergeCell ref="P20:R20"/>
    <mergeCell ref="P21:R21"/>
    <mergeCell ref="P22:R22"/>
    <mergeCell ref="P19:R19"/>
    <mergeCell ref="P16:R16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91" zoomScaleNormal="91" workbookViewId="0">
      <selection activeCell="A20" sqref="A20:XFD20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4" t="s">
        <v>12</v>
      </c>
      <c r="C1" s="54"/>
      <c r="D1" s="59" t="s">
        <v>50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"/>
      <c r="Q1" s="4"/>
      <c r="R1" s="3"/>
    </row>
    <row r="2" spans="1:22" ht="15" customHeight="1">
      <c r="B2" s="54"/>
      <c r="C2" s="54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4"/>
      <c r="Q2" s="4"/>
      <c r="R2" s="3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12" t="s">
        <v>6</v>
      </c>
      <c r="B4" s="12" t="s">
        <v>7</v>
      </c>
      <c r="C4" s="55" t="s">
        <v>1</v>
      </c>
      <c r="D4" s="56"/>
      <c r="E4" s="6" t="s">
        <v>0</v>
      </c>
      <c r="F4" s="18">
        <v>41343</v>
      </c>
      <c r="G4" s="18">
        <v>41344</v>
      </c>
      <c r="H4" s="18">
        <v>41345</v>
      </c>
      <c r="I4" s="18">
        <v>41346</v>
      </c>
      <c r="J4" s="18">
        <v>41347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8"/>
      <c r="F5" s="5"/>
      <c r="G5" s="5"/>
      <c r="H5" s="5"/>
      <c r="I5" s="5"/>
      <c r="J5" s="5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2.5" customHeight="1">
      <c r="A6" s="20">
        <v>2</v>
      </c>
      <c r="B6" s="20">
        <v>1358007</v>
      </c>
      <c r="C6" s="21" t="s">
        <v>21</v>
      </c>
      <c r="D6" s="21" t="s">
        <v>22</v>
      </c>
      <c r="E6" s="8"/>
      <c r="F6" s="5"/>
      <c r="G6" s="5"/>
      <c r="H6" s="5"/>
      <c r="I6" s="5"/>
      <c r="J6" s="5"/>
      <c r="K6" s="1"/>
      <c r="L6" s="1"/>
      <c r="M6" s="1"/>
      <c r="N6" s="1"/>
      <c r="O6" s="1"/>
      <c r="P6" s="52"/>
      <c r="Q6" s="52"/>
      <c r="R6" s="52"/>
      <c r="S6" s="11">
        <f t="shared" ref="S6:S19" si="0">COUNTIF(F6:J6,"A")</f>
        <v>0</v>
      </c>
      <c r="T6" s="11">
        <f t="shared" ref="T6:T19" si="1">COUNTIF(F6:J6,"L")</f>
        <v>0</v>
      </c>
      <c r="U6" s="11">
        <f t="shared" ref="U6:U19" si="2">COUNTIF(F6:J6,"LA")</f>
        <v>0</v>
      </c>
      <c r="V6" s="11">
        <f t="shared" ref="V6:V19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8"/>
      <c r="F7" s="5"/>
      <c r="G7" s="5"/>
      <c r="H7" s="5"/>
      <c r="I7" s="5"/>
      <c r="J7" s="5"/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8"/>
      <c r="F8" s="5"/>
      <c r="G8" s="5"/>
      <c r="H8" s="5"/>
      <c r="I8" s="5"/>
      <c r="J8" s="5"/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1358020</v>
      </c>
      <c r="C9" s="21" t="s">
        <v>27</v>
      </c>
      <c r="D9" s="21" t="s">
        <v>28</v>
      </c>
      <c r="E9" s="8"/>
      <c r="F9" s="5"/>
      <c r="G9" s="5"/>
      <c r="H9" s="5"/>
      <c r="I9" s="5"/>
      <c r="J9" s="5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2.5" customHeight="1">
      <c r="A10" s="20">
        <v>6</v>
      </c>
      <c r="B10" s="20">
        <v>1358022</v>
      </c>
      <c r="C10" s="21" t="s">
        <v>29</v>
      </c>
      <c r="D10" s="21" t="s">
        <v>30</v>
      </c>
      <c r="E10" s="8"/>
      <c r="F10" s="5"/>
      <c r="G10" s="5"/>
      <c r="H10" s="5"/>
      <c r="I10" s="5"/>
      <c r="J10" s="5"/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1358027</v>
      </c>
      <c r="C11" s="21" t="s">
        <v>31</v>
      </c>
      <c r="D11" s="21" t="s">
        <v>32</v>
      </c>
      <c r="E11" s="8"/>
      <c r="F11" s="5"/>
      <c r="G11" s="5"/>
      <c r="H11" s="5"/>
      <c r="I11" s="5"/>
      <c r="J11" s="5"/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2.5" customHeight="1">
      <c r="A12" s="20">
        <v>8</v>
      </c>
      <c r="B12" s="20">
        <v>1358033</v>
      </c>
      <c r="C12" s="21" t="s">
        <v>33</v>
      </c>
      <c r="D12" s="22" t="s">
        <v>34</v>
      </c>
      <c r="E12" s="8"/>
      <c r="F12" s="5"/>
      <c r="G12" s="5"/>
      <c r="H12" s="5"/>
      <c r="I12" s="5"/>
      <c r="J12" s="5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2.5" customHeight="1">
      <c r="A13" s="20">
        <v>9</v>
      </c>
      <c r="B13" s="20">
        <v>1358034</v>
      </c>
      <c r="C13" s="21" t="s">
        <v>35</v>
      </c>
      <c r="D13" s="22" t="s">
        <v>36</v>
      </c>
      <c r="E13" s="8"/>
      <c r="F13" s="5"/>
      <c r="G13" s="5"/>
      <c r="H13" s="5"/>
      <c r="I13" s="5"/>
      <c r="J13" s="5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1358036</v>
      </c>
      <c r="C14" s="21" t="s">
        <v>37</v>
      </c>
      <c r="D14" s="21" t="s">
        <v>38</v>
      </c>
      <c r="E14" s="8"/>
      <c r="F14" s="5"/>
      <c r="G14" s="5"/>
      <c r="H14" s="5"/>
      <c r="I14" s="5"/>
      <c r="J14" s="5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2.5" customHeight="1">
      <c r="A15" s="20">
        <v>11</v>
      </c>
      <c r="B15" s="20">
        <v>1358051</v>
      </c>
      <c r="C15" s="23" t="s">
        <v>39</v>
      </c>
      <c r="D15" s="23" t="s">
        <v>40</v>
      </c>
      <c r="E15" s="8"/>
      <c r="F15" s="5"/>
      <c r="G15" s="5"/>
      <c r="H15" s="5"/>
      <c r="I15" s="5"/>
      <c r="J15" s="5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2.5" customHeight="1">
      <c r="A16" s="20">
        <v>12</v>
      </c>
      <c r="B16" s="20">
        <v>1358055</v>
      </c>
      <c r="C16" s="23" t="s">
        <v>41</v>
      </c>
      <c r="D16" s="23" t="s">
        <v>42</v>
      </c>
      <c r="E16" s="8"/>
      <c r="F16" s="5"/>
      <c r="G16" s="5"/>
      <c r="H16" s="5"/>
      <c r="I16" s="5"/>
      <c r="J16" s="5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2.5" customHeight="1">
      <c r="A17" s="20">
        <v>13</v>
      </c>
      <c r="B17" s="20">
        <v>1358063</v>
      </c>
      <c r="C17" s="23" t="s">
        <v>43</v>
      </c>
      <c r="D17" s="23" t="s">
        <v>44</v>
      </c>
      <c r="E17" s="8"/>
      <c r="F17" s="5"/>
      <c r="G17" s="5"/>
      <c r="H17" s="5"/>
      <c r="I17" s="5"/>
      <c r="J17" s="5"/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2.5" customHeight="1">
      <c r="A18" s="20">
        <v>14</v>
      </c>
      <c r="B18" s="20">
        <v>1358068</v>
      </c>
      <c r="C18" s="23" t="s">
        <v>45</v>
      </c>
      <c r="D18" s="23" t="s">
        <v>46</v>
      </c>
      <c r="E18" s="8"/>
      <c r="F18" s="5"/>
      <c r="G18" s="5"/>
      <c r="H18" s="5"/>
      <c r="I18" s="5"/>
      <c r="J18" s="5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2.5" customHeight="1">
      <c r="A19" s="20">
        <v>15</v>
      </c>
      <c r="B19" s="20">
        <v>1358069</v>
      </c>
      <c r="C19" s="23" t="s">
        <v>47</v>
      </c>
      <c r="D19" s="23" t="s">
        <v>48</v>
      </c>
      <c r="E19" s="8"/>
      <c r="F19" s="5"/>
      <c r="G19" s="5"/>
      <c r="H19" s="5"/>
      <c r="I19" s="5"/>
      <c r="J19" s="5"/>
      <c r="K19" s="1"/>
      <c r="L19" s="1"/>
      <c r="M19" s="1"/>
      <c r="N19" s="1"/>
      <c r="O19" s="1"/>
      <c r="P19" s="52"/>
      <c r="Q19" s="52"/>
      <c r="R19" s="5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15.75">
      <c r="E20" s="9"/>
    </row>
    <row r="25" spans="1:22">
      <c r="I25" t="s">
        <v>3</v>
      </c>
    </row>
  </sheetData>
  <mergeCells count="22">
    <mergeCell ref="P10:R10"/>
    <mergeCell ref="B1:C2"/>
    <mergeCell ref="D1:O2"/>
    <mergeCell ref="F3:J3"/>
    <mergeCell ref="K3:R3"/>
    <mergeCell ref="C4:D4"/>
    <mergeCell ref="K4:O4"/>
    <mergeCell ref="P4:R4"/>
    <mergeCell ref="P5:R5"/>
    <mergeCell ref="P6:R6"/>
    <mergeCell ref="P7:R7"/>
    <mergeCell ref="P8:R8"/>
    <mergeCell ref="P9:R9"/>
    <mergeCell ref="P17:R17"/>
    <mergeCell ref="P18:R18"/>
    <mergeCell ref="P19:R19"/>
    <mergeCell ref="P11:R11"/>
    <mergeCell ref="P12:R12"/>
    <mergeCell ref="P13:R13"/>
    <mergeCell ref="P14:R14"/>
    <mergeCell ref="P15:R15"/>
    <mergeCell ref="P16:R16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91" zoomScaleNormal="91" workbookViewId="0">
      <selection activeCell="A20" sqref="A20:XFD20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4" t="s">
        <v>51</v>
      </c>
      <c r="C1" s="54"/>
      <c r="D1" s="59" t="s">
        <v>50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"/>
      <c r="Q1" s="4"/>
      <c r="R1" s="3"/>
    </row>
    <row r="2" spans="1:22" ht="15" customHeight="1">
      <c r="B2" s="54"/>
      <c r="C2" s="54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4"/>
      <c r="Q2" s="4"/>
      <c r="R2" s="3"/>
    </row>
    <row r="3" spans="1:22"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2" ht="24.95" customHeight="1">
      <c r="A4" s="12" t="s">
        <v>6</v>
      </c>
      <c r="B4" s="12" t="s">
        <v>7</v>
      </c>
      <c r="C4" s="55" t="s">
        <v>1</v>
      </c>
      <c r="D4" s="56"/>
      <c r="E4" s="6" t="s">
        <v>0</v>
      </c>
      <c r="F4" s="18">
        <v>41350</v>
      </c>
      <c r="G4" s="18">
        <v>41351</v>
      </c>
      <c r="H4" s="18">
        <v>41352</v>
      </c>
      <c r="I4" s="18">
        <v>41353</v>
      </c>
      <c r="J4" s="18">
        <v>41354</v>
      </c>
      <c r="K4" s="57" t="s">
        <v>4</v>
      </c>
      <c r="L4" s="57"/>
      <c r="M4" s="57"/>
      <c r="N4" s="57"/>
      <c r="O4" s="57"/>
      <c r="P4" s="57" t="s">
        <v>5</v>
      </c>
      <c r="Q4" s="57"/>
      <c r="R4" s="57"/>
      <c r="S4" s="10" t="s">
        <v>13</v>
      </c>
      <c r="T4" s="10" t="s">
        <v>14</v>
      </c>
      <c r="U4" s="10" t="s">
        <v>15</v>
      </c>
      <c r="V4" s="10" t="s">
        <v>16</v>
      </c>
    </row>
    <row r="5" spans="1:22" ht="22.5" customHeight="1">
      <c r="A5" s="20">
        <v>1</v>
      </c>
      <c r="B5" s="20">
        <v>1358005</v>
      </c>
      <c r="C5" s="21" t="s">
        <v>19</v>
      </c>
      <c r="D5" s="21" t="s">
        <v>20</v>
      </c>
      <c r="E5" s="8"/>
      <c r="F5" s="5"/>
      <c r="G5" s="5"/>
      <c r="H5" s="5"/>
      <c r="I5" s="5"/>
      <c r="J5" s="5"/>
      <c r="K5" s="1"/>
      <c r="L5" s="1"/>
      <c r="M5" s="1"/>
      <c r="N5" s="1"/>
      <c r="O5" s="1"/>
      <c r="P5" s="52"/>
      <c r="Q5" s="52"/>
      <c r="R5" s="52"/>
      <c r="S5" s="11">
        <f>COUNTIF(F5:J5,"A")</f>
        <v>0</v>
      </c>
      <c r="T5" s="11">
        <f>COUNTIF(F5:J5,"L")</f>
        <v>0</v>
      </c>
      <c r="U5" s="11">
        <f>COUNTIF(F5:J5,"LA")</f>
        <v>0</v>
      </c>
      <c r="V5" s="11">
        <f>COUNTIF(F5:J5,"AP")</f>
        <v>0</v>
      </c>
    </row>
    <row r="6" spans="1:22" ht="22.5" customHeight="1">
      <c r="A6" s="20">
        <v>2</v>
      </c>
      <c r="B6" s="20">
        <v>1358007</v>
      </c>
      <c r="C6" s="21" t="s">
        <v>21</v>
      </c>
      <c r="D6" s="21" t="s">
        <v>22</v>
      </c>
      <c r="E6" s="8"/>
      <c r="F6" s="5"/>
      <c r="G6" s="5"/>
      <c r="H6" s="5"/>
      <c r="I6" s="5"/>
      <c r="J6" s="5"/>
      <c r="K6" s="1"/>
      <c r="L6" s="1"/>
      <c r="M6" s="1"/>
      <c r="N6" s="1"/>
      <c r="O6" s="1"/>
      <c r="P6" s="52"/>
      <c r="Q6" s="52"/>
      <c r="R6" s="52"/>
      <c r="S6" s="11">
        <f t="shared" ref="S6:S19" si="0">COUNTIF(F6:J6,"A")</f>
        <v>0</v>
      </c>
      <c r="T6" s="11">
        <f t="shared" ref="T6:T19" si="1">COUNTIF(F6:J6,"L")</f>
        <v>0</v>
      </c>
      <c r="U6" s="11">
        <f t="shared" ref="U6:U19" si="2">COUNTIF(F6:J6,"LA")</f>
        <v>0</v>
      </c>
      <c r="V6" s="11">
        <f t="shared" ref="V6:V19" si="3">COUNTIF(F6:J6,"AP")</f>
        <v>0</v>
      </c>
    </row>
    <row r="7" spans="1:22" ht="22.5" customHeight="1">
      <c r="A7" s="20">
        <v>3</v>
      </c>
      <c r="B7" s="20">
        <v>1358018</v>
      </c>
      <c r="C7" s="21" t="s">
        <v>23</v>
      </c>
      <c r="D7" s="21" t="s">
        <v>24</v>
      </c>
      <c r="E7" s="8"/>
      <c r="F7" s="5"/>
      <c r="G7" s="5"/>
      <c r="H7" s="5"/>
      <c r="I7" s="5"/>
      <c r="J7" s="5"/>
      <c r="K7" s="1"/>
      <c r="L7" s="1"/>
      <c r="M7" s="1"/>
      <c r="N7" s="1"/>
      <c r="O7" s="1"/>
      <c r="P7" s="52"/>
      <c r="Q7" s="52"/>
      <c r="R7" s="52"/>
      <c r="S7" s="11">
        <f t="shared" si="0"/>
        <v>0</v>
      </c>
      <c r="T7" s="11">
        <f t="shared" si="1"/>
        <v>0</v>
      </c>
      <c r="U7" s="11">
        <f t="shared" si="2"/>
        <v>0</v>
      </c>
      <c r="V7" s="11">
        <f t="shared" si="3"/>
        <v>0</v>
      </c>
    </row>
    <row r="8" spans="1:22" ht="22.5" customHeight="1">
      <c r="A8" s="20">
        <v>4</v>
      </c>
      <c r="B8" s="20">
        <v>1358019</v>
      </c>
      <c r="C8" s="21" t="s">
        <v>25</v>
      </c>
      <c r="D8" s="21" t="s">
        <v>26</v>
      </c>
      <c r="E8" s="8"/>
      <c r="F8" s="5"/>
      <c r="G8" s="5"/>
      <c r="H8" s="5"/>
      <c r="I8" s="5"/>
      <c r="J8" s="5"/>
      <c r="K8" s="1"/>
      <c r="L8" s="1"/>
      <c r="M8" s="1"/>
      <c r="N8" s="1"/>
      <c r="O8" s="1"/>
      <c r="P8" s="52"/>
      <c r="Q8" s="52"/>
      <c r="R8" s="52"/>
      <c r="S8" s="11">
        <f t="shared" si="0"/>
        <v>0</v>
      </c>
      <c r="T8" s="11">
        <f t="shared" si="1"/>
        <v>0</v>
      </c>
      <c r="U8" s="11">
        <f t="shared" si="2"/>
        <v>0</v>
      </c>
      <c r="V8" s="11">
        <f t="shared" si="3"/>
        <v>0</v>
      </c>
    </row>
    <row r="9" spans="1:22" ht="22.5" customHeight="1">
      <c r="A9" s="20">
        <v>5</v>
      </c>
      <c r="B9" s="20">
        <v>1358020</v>
      </c>
      <c r="C9" s="21" t="s">
        <v>27</v>
      </c>
      <c r="D9" s="21" t="s">
        <v>28</v>
      </c>
      <c r="E9" s="8"/>
      <c r="F9" s="5"/>
      <c r="G9" s="5"/>
      <c r="H9" s="5"/>
      <c r="I9" s="5"/>
      <c r="J9" s="5"/>
      <c r="K9" s="1"/>
      <c r="L9" s="1"/>
      <c r="M9" s="1"/>
      <c r="N9" s="1"/>
      <c r="O9" s="1"/>
      <c r="P9" s="52"/>
      <c r="Q9" s="52"/>
      <c r="R9" s="52"/>
      <c r="S9" s="11">
        <f t="shared" si="0"/>
        <v>0</v>
      </c>
      <c r="T9" s="11">
        <f t="shared" si="1"/>
        <v>0</v>
      </c>
      <c r="U9" s="11">
        <f t="shared" si="2"/>
        <v>0</v>
      </c>
      <c r="V9" s="11">
        <f t="shared" si="3"/>
        <v>0</v>
      </c>
    </row>
    <row r="10" spans="1:22" ht="22.5" customHeight="1">
      <c r="A10" s="20">
        <v>6</v>
      </c>
      <c r="B10" s="20">
        <v>1358022</v>
      </c>
      <c r="C10" s="21" t="s">
        <v>29</v>
      </c>
      <c r="D10" s="21" t="s">
        <v>30</v>
      </c>
      <c r="E10" s="8"/>
      <c r="F10" s="5"/>
      <c r="G10" s="5"/>
      <c r="H10" s="5"/>
      <c r="I10" s="5"/>
      <c r="J10" s="5"/>
      <c r="K10" s="1"/>
      <c r="L10" s="1"/>
      <c r="M10" s="1"/>
      <c r="N10" s="1"/>
      <c r="O10" s="1"/>
      <c r="P10" s="52"/>
      <c r="Q10" s="52"/>
      <c r="R10" s="52"/>
      <c r="S10" s="11">
        <f t="shared" si="0"/>
        <v>0</v>
      </c>
      <c r="T10" s="11">
        <f t="shared" si="1"/>
        <v>0</v>
      </c>
      <c r="U10" s="11">
        <f t="shared" si="2"/>
        <v>0</v>
      </c>
      <c r="V10" s="11">
        <f t="shared" si="3"/>
        <v>0</v>
      </c>
    </row>
    <row r="11" spans="1:22" ht="22.5" customHeight="1">
      <c r="A11" s="20">
        <v>7</v>
      </c>
      <c r="B11" s="20">
        <v>1358027</v>
      </c>
      <c r="C11" s="21" t="s">
        <v>31</v>
      </c>
      <c r="D11" s="21" t="s">
        <v>32</v>
      </c>
      <c r="E11" s="8"/>
      <c r="F11" s="5"/>
      <c r="G11" s="5"/>
      <c r="H11" s="5"/>
      <c r="I11" s="5"/>
      <c r="J11" s="5"/>
      <c r="K11" s="1"/>
      <c r="L11" s="1"/>
      <c r="M11" s="1"/>
      <c r="N11" s="1"/>
      <c r="O11" s="1"/>
      <c r="P11" s="52"/>
      <c r="Q11" s="52"/>
      <c r="R11" s="52"/>
      <c r="S11" s="11">
        <f t="shared" si="0"/>
        <v>0</v>
      </c>
      <c r="T11" s="11">
        <f t="shared" si="1"/>
        <v>0</v>
      </c>
      <c r="U11" s="11">
        <f t="shared" si="2"/>
        <v>0</v>
      </c>
      <c r="V11" s="11">
        <f t="shared" si="3"/>
        <v>0</v>
      </c>
    </row>
    <row r="12" spans="1:22" ht="22.5" customHeight="1">
      <c r="A12" s="20">
        <v>8</v>
      </c>
      <c r="B12" s="20">
        <v>1358033</v>
      </c>
      <c r="C12" s="21" t="s">
        <v>33</v>
      </c>
      <c r="D12" s="22" t="s">
        <v>34</v>
      </c>
      <c r="E12" s="8"/>
      <c r="F12" s="5"/>
      <c r="G12" s="5"/>
      <c r="H12" s="5"/>
      <c r="I12" s="5"/>
      <c r="J12" s="5"/>
      <c r="K12" s="1"/>
      <c r="L12" s="1"/>
      <c r="M12" s="1"/>
      <c r="N12" s="1"/>
      <c r="O12" s="1"/>
      <c r="P12" s="52"/>
      <c r="Q12" s="52"/>
      <c r="R12" s="52"/>
      <c r="S12" s="11">
        <f t="shared" si="0"/>
        <v>0</v>
      </c>
      <c r="T12" s="11">
        <f t="shared" si="1"/>
        <v>0</v>
      </c>
      <c r="U12" s="11">
        <f t="shared" si="2"/>
        <v>0</v>
      </c>
      <c r="V12" s="11">
        <f t="shared" si="3"/>
        <v>0</v>
      </c>
    </row>
    <row r="13" spans="1:22" ht="22.5" customHeight="1">
      <c r="A13" s="20">
        <v>9</v>
      </c>
      <c r="B13" s="20">
        <v>1358034</v>
      </c>
      <c r="C13" s="21" t="s">
        <v>35</v>
      </c>
      <c r="D13" s="22" t="s">
        <v>36</v>
      </c>
      <c r="E13" s="8"/>
      <c r="F13" s="5"/>
      <c r="G13" s="5"/>
      <c r="H13" s="5"/>
      <c r="I13" s="5"/>
      <c r="J13" s="5"/>
      <c r="K13" s="1"/>
      <c r="L13" s="1"/>
      <c r="M13" s="1"/>
      <c r="N13" s="1"/>
      <c r="O13" s="1"/>
      <c r="P13" s="52"/>
      <c r="Q13" s="52"/>
      <c r="R13" s="52"/>
      <c r="S13" s="11">
        <f t="shared" si="0"/>
        <v>0</v>
      </c>
      <c r="T13" s="11">
        <f t="shared" si="1"/>
        <v>0</v>
      </c>
      <c r="U13" s="11">
        <f t="shared" si="2"/>
        <v>0</v>
      </c>
      <c r="V13" s="11">
        <f t="shared" si="3"/>
        <v>0</v>
      </c>
    </row>
    <row r="14" spans="1:22" ht="22.5" customHeight="1">
      <c r="A14" s="20">
        <v>10</v>
      </c>
      <c r="B14" s="20">
        <v>1358036</v>
      </c>
      <c r="C14" s="21" t="s">
        <v>37</v>
      </c>
      <c r="D14" s="21" t="s">
        <v>38</v>
      </c>
      <c r="E14" s="8"/>
      <c r="F14" s="5"/>
      <c r="G14" s="5"/>
      <c r="H14" s="5"/>
      <c r="I14" s="5"/>
      <c r="J14" s="5"/>
      <c r="K14" s="1"/>
      <c r="L14" s="1"/>
      <c r="M14" s="1"/>
      <c r="N14" s="1"/>
      <c r="O14" s="1"/>
      <c r="P14" s="52"/>
      <c r="Q14" s="52"/>
      <c r="R14" s="52"/>
      <c r="S14" s="11">
        <f t="shared" si="0"/>
        <v>0</v>
      </c>
      <c r="T14" s="11">
        <f t="shared" si="1"/>
        <v>0</v>
      </c>
      <c r="U14" s="11">
        <f t="shared" si="2"/>
        <v>0</v>
      </c>
      <c r="V14" s="11">
        <f t="shared" si="3"/>
        <v>0</v>
      </c>
    </row>
    <row r="15" spans="1:22" ht="22.5" customHeight="1">
      <c r="A15" s="20">
        <v>11</v>
      </c>
      <c r="B15" s="20">
        <v>1358051</v>
      </c>
      <c r="C15" s="23" t="s">
        <v>39</v>
      </c>
      <c r="D15" s="23" t="s">
        <v>40</v>
      </c>
      <c r="E15" s="8"/>
      <c r="F15" s="5"/>
      <c r="G15" s="5"/>
      <c r="H15" s="5"/>
      <c r="I15" s="5"/>
      <c r="J15" s="5"/>
      <c r="K15" s="1"/>
      <c r="L15" s="1"/>
      <c r="M15" s="1"/>
      <c r="N15" s="1"/>
      <c r="O15" s="1"/>
      <c r="P15" s="52"/>
      <c r="Q15" s="52"/>
      <c r="R15" s="52"/>
      <c r="S15" s="11">
        <f t="shared" si="0"/>
        <v>0</v>
      </c>
      <c r="T15" s="11">
        <f t="shared" si="1"/>
        <v>0</v>
      </c>
      <c r="U15" s="11">
        <f t="shared" si="2"/>
        <v>0</v>
      </c>
      <c r="V15" s="11">
        <f t="shared" si="3"/>
        <v>0</v>
      </c>
    </row>
    <row r="16" spans="1:22" ht="22.5" customHeight="1">
      <c r="A16" s="20">
        <v>12</v>
      </c>
      <c r="B16" s="20">
        <v>1358055</v>
      </c>
      <c r="C16" s="23" t="s">
        <v>41</v>
      </c>
      <c r="D16" s="23" t="s">
        <v>42</v>
      </c>
      <c r="E16" s="8"/>
      <c r="F16" s="5"/>
      <c r="G16" s="5"/>
      <c r="H16" s="5"/>
      <c r="I16" s="5"/>
      <c r="J16" s="5"/>
      <c r="K16" s="1"/>
      <c r="L16" s="1"/>
      <c r="M16" s="1"/>
      <c r="N16" s="1"/>
      <c r="O16" s="1"/>
      <c r="P16" s="52"/>
      <c r="Q16" s="52"/>
      <c r="R16" s="52"/>
      <c r="S16" s="11">
        <f t="shared" si="0"/>
        <v>0</v>
      </c>
      <c r="T16" s="11">
        <f t="shared" si="1"/>
        <v>0</v>
      </c>
      <c r="U16" s="11">
        <f t="shared" si="2"/>
        <v>0</v>
      </c>
      <c r="V16" s="11">
        <f t="shared" si="3"/>
        <v>0</v>
      </c>
    </row>
    <row r="17" spans="1:22" ht="22.5" customHeight="1">
      <c r="A17" s="20">
        <v>13</v>
      </c>
      <c r="B17" s="20">
        <v>1358063</v>
      </c>
      <c r="C17" s="23" t="s">
        <v>43</v>
      </c>
      <c r="D17" s="23" t="s">
        <v>44</v>
      </c>
      <c r="E17" s="8"/>
      <c r="F17" s="5"/>
      <c r="G17" s="5"/>
      <c r="H17" s="5"/>
      <c r="I17" s="5"/>
      <c r="J17" s="5"/>
      <c r="K17" s="1"/>
      <c r="L17" s="1"/>
      <c r="M17" s="1"/>
      <c r="N17" s="1"/>
      <c r="O17" s="1"/>
      <c r="P17" s="52"/>
      <c r="Q17" s="52"/>
      <c r="R17" s="52"/>
      <c r="S17" s="11">
        <f t="shared" si="0"/>
        <v>0</v>
      </c>
      <c r="T17" s="11">
        <f t="shared" si="1"/>
        <v>0</v>
      </c>
      <c r="U17" s="11">
        <f t="shared" si="2"/>
        <v>0</v>
      </c>
      <c r="V17" s="11">
        <f t="shared" si="3"/>
        <v>0</v>
      </c>
    </row>
    <row r="18" spans="1:22" ht="22.5" customHeight="1">
      <c r="A18" s="20">
        <v>14</v>
      </c>
      <c r="B18" s="20">
        <v>1358068</v>
      </c>
      <c r="C18" s="23" t="s">
        <v>45</v>
      </c>
      <c r="D18" s="23" t="s">
        <v>46</v>
      </c>
      <c r="E18" s="8"/>
      <c r="F18" s="5"/>
      <c r="G18" s="5"/>
      <c r="H18" s="5"/>
      <c r="I18" s="5"/>
      <c r="J18" s="5"/>
      <c r="K18" s="1"/>
      <c r="L18" s="1"/>
      <c r="M18" s="1"/>
      <c r="N18" s="1"/>
      <c r="O18" s="1"/>
      <c r="P18" s="52"/>
      <c r="Q18" s="52"/>
      <c r="R18" s="52"/>
      <c r="S18" s="11">
        <f t="shared" si="0"/>
        <v>0</v>
      </c>
      <c r="T18" s="11">
        <f t="shared" si="1"/>
        <v>0</v>
      </c>
      <c r="U18" s="11">
        <f t="shared" si="2"/>
        <v>0</v>
      </c>
      <c r="V18" s="11">
        <f t="shared" si="3"/>
        <v>0</v>
      </c>
    </row>
    <row r="19" spans="1:22" ht="22.5" customHeight="1">
      <c r="A19" s="20">
        <v>15</v>
      </c>
      <c r="B19" s="20">
        <v>1358069</v>
      </c>
      <c r="C19" s="23" t="s">
        <v>47</v>
      </c>
      <c r="D19" s="23" t="s">
        <v>48</v>
      </c>
      <c r="E19" s="8"/>
      <c r="F19" s="5"/>
      <c r="G19" s="5"/>
      <c r="H19" s="5"/>
      <c r="I19" s="5"/>
      <c r="J19" s="5"/>
      <c r="K19" s="1"/>
      <c r="L19" s="1"/>
      <c r="M19" s="1"/>
      <c r="N19" s="1"/>
      <c r="O19" s="1"/>
      <c r="P19" s="52"/>
      <c r="Q19" s="52"/>
      <c r="R19" s="52"/>
      <c r="S19" s="11">
        <f t="shared" si="0"/>
        <v>0</v>
      </c>
      <c r="T19" s="11">
        <f t="shared" si="1"/>
        <v>0</v>
      </c>
      <c r="U19" s="11">
        <f t="shared" si="2"/>
        <v>0</v>
      </c>
      <c r="V19" s="11">
        <f t="shared" si="3"/>
        <v>0</v>
      </c>
    </row>
    <row r="20" spans="1:22" ht="15.75">
      <c r="E20" s="9"/>
    </row>
    <row r="25" spans="1:22">
      <c r="I25" t="s">
        <v>3</v>
      </c>
    </row>
  </sheetData>
  <mergeCells count="22">
    <mergeCell ref="P10:R10"/>
    <mergeCell ref="B1:C2"/>
    <mergeCell ref="D1:O2"/>
    <mergeCell ref="F3:J3"/>
    <mergeCell ref="K3:R3"/>
    <mergeCell ref="C4:D4"/>
    <mergeCell ref="K4:O4"/>
    <mergeCell ref="P4:R4"/>
    <mergeCell ref="P5:R5"/>
    <mergeCell ref="P6:R6"/>
    <mergeCell ref="P7:R7"/>
    <mergeCell ref="P8:R8"/>
    <mergeCell ref="P9:R9"/>
    <mergeCell ref="P17:R17"/>
    <mergeCell ref="P18:R18"/>
    <mergeCell ref="P19:R19"/>
    <mergeCell ref="P11:R11"/>
    <mergeCell ref="P12:R12"/>
    <mergeCell ref="P13:R13"/>
    <mergeCell ref="P14:R14"/>
    <mergeCell ref="P15:R15"/>
    <mergeCell ref="P16:R16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week 1</vt:lpstr>
      <vt:lpstr>week 2</vt:lpstr>
      <vt:lpstr>week 3</vt:lpstr>
      <vt:lpstr>week 4</vt:lpstr>
      <vt:lpstr>week 5</vt:lpstr>
      <vt:lpstr>week 6</vt:lpstr>
      <vt:lpstr>week 7</vt:lpstr>
      <vt:lpstr>w8</vt:lpstr>
      <vt:lpstr>w9</vt:lpstr>
      <vt:lpstr>w10</vt:lpstr>
      <vt:lpstr>week 8</vt:lpstr>
      <vt:lpstr>tổng cộng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Lecturer</cp:lastModifiedBy>
  <cp:lastPrinted>2012-09-28T05:45:28Z</cp:lastPrinted>
  <dcterms:created xsi:type="dcterms:W3CDTF">2012-07-24T08:21:04Z</dcterms:created>
  <dcterms:modified xsi:type="dcterms:W3CDTF">2014-07-22T02:18:28Z</dcterms:modified>
</cp:coreProperties>
</file>